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MAYO- 2023" sheetId="5" r:id="rId1"/>
  </sheets>
  <definedNames>
    <definedName name="incBuyerDossierDetaillnkRequestName" localSheetId="0">'MAYO- 2023'!#REF!</definedName>
    <definedName name="incBuyerDossierDetaillnkRequestReference" localSheetId="0">'MAYO- 2023'!#REF!</definedName>
    <definedName name="incBuyerDossierDetaillnkRequestReferenceNewTab" localSheetId="0">'MAYO- 2023'!#REF!</definedName>
    <definedName name="lnkActivePerspectiveBoxLink" localSheetId="0">'MAYO- 2023'!#REF!</definedName>
    <definedName name="lnkAllPerspectiveBoxLink" localSheetId="0">'MAYO- 2023'!#REF!</definedName>
    <definedName name="lnkCanceledPerspectiveBoxLink" localSheetId="0">'MAYO- 2023'!#REF!</definedName>
    <definedName name="lnkDraftPerspectiveBoxLink" localSheetId="0">'MAYO- 2023'!#REF!</definedName>
    <definedName name="lnkFinishedPerspectiveBoxLink" localSheetId="0">'MAYO- 2023'!#REF!</definedName>
    <definedName name="lnkLastModifiedPerspectiveBoxLink" localSheetId="0">'MAYO- 2023'!#REF!</definedName>
    <definedName name="lnkPendingApprovalPerspectiveBoxLink" localSheetId="0">'MAYO- 2023'!#REF!</definedName>
    <definedName name="lnkReplyAnalysisEditViewLink_0" localSheetId="0">'MAYO- 2023'!#REF!</definedName>
    <definedName name="lnkReplyAnalysisEditViewLink_1" localSheetId="0">'MAYO- 2023'!#REF!</definedName>
    <definedName name="lnkSentToSupplierPerspectiveBoxLink" localSheetId="0">'MAYO- 2023'!#REF!</definedName>
    <definedName name="lnkSubItem9223372036854775790" localSheetId="0">'MAYO- 2023'!#REF!</definedName>
    <definedName name="lnkSuspendedPerspectiveBoxLink" localSheetId="0">'MAYO- 2023'!#REF!</definedName>
    <definedName name="lnkUnderApprovalPerspectiveBoxLink" localSheetId="0">'MAYO- 2023'!#REF!</definedName>
    <definedName name="tblMainTable_trRowMiddle_tdCell1_tblForm_trGridRow_tdCell1_grdResultList_lnkLinkChangePagingStyle" localSheetId="0">'MAYO- 2023'!#REF!</definedName>
    <definedName name="tblMainTable_trRowMiddle_tdCell1_tblForm_trGridRow_tdCell1_grdResultList_Paginator_goToPage_MoreItems" localSheetId="0">'MAYO- 2023'!#REF!</definedName>
    <definedName name="tblMainTable_trRowMiddle_tdCell1_tblForm_trGridRow_tdCell1_grdResultList_Paginator_goToPage_Reset" localSheetId="0">'MAYO- 2023'!#REF!</definedName>
    <definedName name="tblMainTable_trRowMiddle_tdCell1_tblForm_trGridRow_tdCell1_grdResultList_tdCUDOrderACtionCol_lnkEdirContract_0" localSheetId="0">'MAYO- 2023'!#REF!</definedName>
    <definedName name="tblMainTable_trRowMiddle_tdCell1_tblForm_trGridRow_tdCell1_grdResultList_tdCUDOrderACtionCol_lnkEdirContract_13" localSheetId="0">'MAYO- 2023'!#REF!</definedName>
    <definedName name="tblMainTable_trRowMiddle_tdCell1_tblForm_trGridRow_tdCell1_grdResultList_tdCUDOrderACtionCol_lnkEdirContract_2" localSheetId="0">'MAYO- 2023'!#REF!</definedName>
    <definedName name="tblMainTable_trRowMiddle_tdCell1_tblForm_trGridRow_tdCell1_grdResultList_tdCUDOrderACtionCol_lnkEdirContract_34" localSheetId="0">'MAYO- 2023'!#REF!</definedName>
    <definedName name="tblMainTable_trRowMiddle_tdCell1_tblForm_trGridRow_tdCell1_grdResultList_tdCUDOrderACtionCol_lnkViewContract_0" localSheetId="0">'MAYO- 2023'!#REF!</definedName>
    <definedName name="tblMainTable_trRowMiddle_tdCell1_tblForm_trGridRow_tdCell1_grdResultList_tdCUDOrderACtionCol_lnkViewContract_1" localSheetId="0">'MAYO- 2023'!#REF!</definedName>
    <definedName name="tblMainTable_trRowMiddle_tdCell1_tblForm_trGridRow_tdCell1_grdResultList_tdCUDOrderACtionCol_lnkViewContract_10" localSheetId="0">'MAYO- 2023'!#REF!</definedName>
    <definedName name="tblMainTable_trRowMiddle_tdCell1_tblForm_trGridRow_tdCell1_grdResultList_tdCUDOrderACtionCol_lnkViewContract_11" localSheetId="0">'MAYO- 2023'!#REF!</definedName>
    <definedName name="tblMainTable_trRowMiddle_tdCell1_tblForm_trGridRow_tdCell1_grdResultList_tdCUDOrderACtionCol_lnkViewContract_12" localSheetId="0">'MAYO- 2023'!#REF!</definedName>
    <definedName name="tblMainTable_trRowMiddle_tdCell1_tblForm_trGridRow_tdCell1_grdResultList_tdCUDOrderACtionCol_lnkViewContract_13" localSheetId="0">'MAYO- 2023'!#REF!</definedName>
    <definedName name="tblMainTable_trRowMiddle_tdCell1_tblForm_trGridRow_tdCell1_grdResultList_tdCUDOrderACtionCol_lnkViewContract_14" localSheetId="0">'MAYO- 2023'!#REF!</definedName>
    <definedName name="tblMainTable_trRowMiddle_tdCell1_tblForm_trGridRow_tdCell1_grdResultList_tdCUDOrderACtionCol_lnkViewContract_15" localSheetId="0">'MAYO- 2023'!#REF!</definedName>
    <definedName name="tblMainTable_trRowMiddle_tdCell1_tblForm_trGridRow_tdCell1_grdResultList_tdCUDOrderACtionCol_lnkViewContract_16" localSheetId="0">'MAYO- 2023'!#REF!</definedName>
    <definedName name="tblMainTable_trRowMiddle_tdCell1_tblForm_trGridRow_tdCell1_grdResultList_tdCUDOrderACtionCol_lnkViewContract_17" localSheetId="0">'MAYO- 2023'!#REF!</definedName>
    <definedName name="tblMainTable_trRowMiddle_tdCell1_tblForm_trGridRow_tdCell1_grdResultList_tdCUDOrderACtionCol_lnkViewContract_18" localSheetId="0">'MAYO- 2023'!#REF!</definedName>
    <definedName name="tblMainTable_trRowMiddle_tdCell1_tblForm_trGridRow_tdCell1_grdResultList_tdCUDOrderACtionCol_lnkViewContract_19" localSheetId="0">'MAYO- 2023'!#REF!</definedName>
    <definedName name="tblMainTable_trRowMiddle_tdCell1_tblForm_trGridRow_tdCell1_grdResultList_tdCUDOrderACtionCol_lnkViewContract_2" localSheetId="0">'MAYO- 2023'!#REF!</definedName>
    <definedName name="tblMainTable_trRowMiddle_tdCell1_tblForm_trGridRow_tdCell1_grdResultList_tdCUDOrderACtionCol_lnkViewContract_20" localSheetId="0">'MAYO- 2023'!#REF!</definedName>
    <definedName name="tblMainTable_trRowMiddle_tdCell1_tblForm_trGridRow_tdCell1_grdResultList_tdCUDOrderACtionCol_lnkViewContract_21" localSheetId="0">'MAYO- 2023'!#REF!</definedName>
    <definedName name="tblMainTable_trRowMiddle_tdCell1_tblForm_trGridRow_tdCell1_grdResultList_tdCUDOrderACtionCol_lnkViewContract_22" localSheetId="0">'MAYO- 2023'!#REF!</definedName>
    <definedName name="tblMainTable_trRowMiddle_tdCell1_tblForm_trGridRow_tdCell1_grdResultList_tdCUDOrderACtionCol_lnkViewContract_23" localSheetId="0">'MAYO- 2023'!#REF!</definedName>
    <definedName name="tblMainTable_trRowMiddle_tdCell1_tblForm_trGridRow_tdCell1_grdResultList_tdCUDOrderACtionCol_lnkViewContract_24" localSheetId="0">'MAYO- 2023'!#REF!</definedName>
    <definedName name="tblMainTable_trRowMiddle_tdCell1_tblForm_trGridRow_tdCell1_grdResultList_tdCUDOrderACtionCol_lnkViewContract_25" localSheetId="0">'MAYO- 2023'!#REF!</definedName>
    <definedName name="tblMainTable_trRowMiddle_tdCell1_tblForm_trGridRow_tdCell1_grdResultList_tdCUDOrderACtionCol_lnkViewContract_26" localSheetId="0">'MAYO- 2023'!#REF!</definedName>
    <definedName name="tblMainTable_trRowMiddle_tdCell1_tblForm_trGridRow_tdCell1_grdResultList_tdCUDOrderACtionCol_lnkViewContract_27" localSheetId="0">'MAYO- 2023'!#REF!</definedName>
    <definedName name="tblMainTable_trRowMiddle_tdCell1_tblForm_trGridRow_tdCell1_grdResultList_tdCUDOrderACtionCol_lnkViewContract_28" localSheetId="0">'MAYO- 2023'!#REF!</definedName>
    <definedName name="tblMainTable_trRowMiddle_tdCell1_tblForm_trGridRow_tdCell1_grdResultList_tdCUDOrderACtionCol_lnkViewContract_29" localSheetId="0">'MAYO- 2023'!#REF!</definedName>
    <definedName name="tblMainTable_trRowMiddle_tdCell1_tblForm_trGridRow_tdCell1_grdResultList_tdCUDOrderACtionCol_lnkViewContract_3" localSheetId="0">'MAYO- 2023'!#REF!</definedName>
    <definedName name="tblMainTable_trRowMiddle_tdCell1_tblForm_trGridRow_tdCell1_grdResultList_tdCUDOrderACtionCol_lnkViewContract_30" localSheetId="0">'MAYO- 2023'!#REF!</definedName>
    <definedName name="tblMainTable_trRowMiddle_tdCell1_tblForm_trGridRow_tdCell1_grdResultList_tdCUDOrderACtionCol_lnkViewContract_31" localSheetId="0">'MAYO- 2023'!#REF!</definedName>
    <definedName name="tblMainTable_trRowMiddle_tdCell1_tblForm_trGridRow_tdCell1_grdResultList_tdCUDOrderACtionCol_lnkViewContract_32" localSheetId="0">'MAYO- 2023'!#REF!</definedName>
    <definedName name="tblMainTable_trRowMiddle_tdCell1_tblForm_trGridRow_tdCell1_grdResultList_tdCUDOrderACtionCol_lnkViewContract_33" localSheetId="0">'MAYO- 2023'!#REF!</definedName>
    <definedName name="tblMainTable_trRowMiddle_tdCell1_tblForm_trGridRow_tdCell1_grdResultList_tdCUDOrderACtionCol_lnkViewContract_35" localSheetId="0">'MAYO- 2023'!#REF!</definedName>
    <definedName name="tblMainTable_trRowMiddle_tdCell1_tblForm_trGridRow_tdCell1_grdResultList_tdCUDOrderACtionCol_lnkViewContract_36" localSheetId="0">'MAYO- 2023'!#REF!</definedName>
    <definedName name="tblMainTable_trRowMiddle_tdCell1_tblForm_trGridRow_tdCell1_grdResultList_tdCUDOrderACtionCol_lnkViewContract_37" localSheetId="0">'MAYO- 2023'!#REF!</definedName>
    <definedName name="tblMainTable_trRowMiddle_tdCell1_tblForm_trGridRow_tdCell1_grdResultList_tdCUDOrderACtionCol_lnkViewContract_4" localSheetId="0">'MAYO- 2023'!#REF!</definedName>
    <definedName name="tblMainTable_trRowMiddle_tdCell1_tblForm_trGridRow_tdCell1_grdResultList_tdCUDOrderACtionCol_lnkViewContract_5" localSheetId="0">'MAYO- 2023'!#REF!</definedName>
    <definedName name="tblMainTable_trRowMiddle_tdCell1_tblForm_trGridRow_tdCell1_grdResultList_tdCUDOrderACtionCol_lnkViewContract_6" localSheetId="0">'MAYO- 2023'!#REF!</definedName>
    <definedName name="tblMainTable_trRowMiddle_tdCell1_tblForm_trGridRow_tdCell1_grdResultList_tdCUDOrderACtionCol_lnkViewContract_7" localSheetId="0">'MAYO- 2023'!#REF!</definedName>
    <definedName name="tblMainTable_trRowMiddle_tdCell1_tblForm_trGridRow_tdCell1_grdResultList_tdCUDOrderACtionCol_lnkViewContract_8" localSheetId="0">'MAYO- 2023'!#REF!</definedName>
    <definedName name="tblMainTable_trRowMiddle_tdCell1_tblForm_trGridRow_tdCell1_grdResultList_tdCUDOrderACtionCol_lnkViewContract_9" localSheetId="0">'MAYO- 2023'!#REF!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5" l="1"/>
  <c r="I73" i="5" l="1"/>
  <c r="H30" i="5"/>
  <c r="H39" i="5"/>
  <c r="H72" i="5" l="1"/>
  <c r="I72" i="5" s="1"/>
  <c r="H76" i="5" l="1"/>
</calcChain>
</file>

<file path=xl/sharedStrings.xml><?xml version="1.0" encoding="utf-8"?>
<sst xmlns="http://schemas.openxmlformats.org/spreadsheetml/2006/main" count="132" uniqueCount="82">
  <si>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</si>
  <si>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</si>
  <si>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</si>
  <si>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</si>
  <si>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</si>
  <si>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</si>
  <si>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</si>
  <si>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</si>
  <si>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</si>
  <si>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Factura NCF No:</t>
  </si>
  <si>
    <t>Fecha de la Factura</t>
  </si>
  <si>
    <t>Debajo del umbral</t>
  </si>
  <si>
    <t>Completo/  pendiente/        atrasado</t>
  </si>
  <si>
    <t>Valor total de la oferta e     (RD$)</t>
  </si>
  <si>
    <t>TOTAL</t>
  </si>
  <si>
    <t>Licda. Vanesa Adon  M.</t>
  </si>
  <si>
    <t>B&amp;F Mercantil, SRL</t>
  </si>
  <si>
    <t>RELACION DE COMPRAS POR DEBAJO DEL UMBRAL  MAYO-  2023</t>
  </si>
  <si>
    <t>FODEARTE-UC-CD-2023-0019</t>
  </si>
  <si>
    <t>Adquisición de agua para el consumo de la institución</t>
  </si>
  <si>
    <t>Agua Planeta Azul, SA</t>
  </si>
  <si>
    <t>FODEARTE-UC-CD-2023-0020</t>
  </si>
  <si>
    <t>Adquisición de Gas propano para uso de la institución</t>
  </si>
  <si>
    <t>Tropigas Dominicana, SRL</t>
  </si>
  <si>
    <t>FODEARTE-UC-CD-2023-0023</t>
  </si>
  <si>
    <t>Adquisición de herramientas DT2-23-10</t>
  </si>
  <si>
    <t>FODEARTE-UC-CD-2023-0024</t>
  </si>
  <si>
    <t>Adquisición de herramientas DT2-23-12</t>
  </si>
  <si>
    <t>11/5/2023 </t>
  </si>
  <si>
    <t>Khalicco Investments, SRL</t>
  </si>
  <si>
    <t>FODEARTE-UC-CD-2023-0022</t>
  </si>
  <si>
    <t>Adquisición de herramientas DT2-23-06</t>
  </si>
  <si>
    <t>Talleres Maquinon, SRL</t>
  </si>
  <si>
    <t>FODEARTE-UC-CD-2023-0021</t>
  </si>
  <si>
    <t>Adquisición de herramientas DT2-23-08</t>
  </si>
  <si>
    <t>Tecnofijaciones de Dominicana, SRL</t>
  </si>
  <si>
    <t>FODEARTE-UC-CD-2023-0026</t>
  </si>
  <si>
    <t>17/5/2023 </t>
  </si>
  <si>
    <t>Syntes, SRL</t>
  </si>
  <si>
    <t>Adquisición de mantenimiento impresora canon C2630</t>
  </si>
  <si>
    <t>FODEARTE-UC-CD-2023-0030</t>
  </si>
  <si>
    <t>22/5/2023 </t>
  </si>
  <si>
    <t>Adquisición de Breaker para uso la institución</t>
  </si>
  <si>
    <t>Servicios Electricos Profesionales Serpronal, SRL</t>
  </si>
  <si>
    <t>FODEARTE-UC-CD-2023-0029</t>
  </si>
  <si>
    <t>Adquisición de herramientas DT2-23-11</t>
  </si>
  <si>
    <t>Operacionestic, SRL</t>
  </si>
  <si>
    <t>FODEARTE-UC-CD-2023-0028</t>
  </si>
  <si>
    <t>Adquisición de herramientas DT2-23-07</t>
  </si>
  <si>
    <t>FODEARTE-UC-CD-2023-0027</t>
  </si>
  <si>
    <t>Adquisición de herramientas DT2-23-09</t>
  </si>
  <si>
    <t>FODEARTE-UC-CD-2023-0025</t>
  </si>
  <si>
    <t>Adquisición de souvenir para uso y promoción de la institución</t>
  </si>
  <si>
    <t>Cristina Narcisa Nuñez De Zachi</t>
  </si>
  <si>
    <t>FODEARTE-UC-CD-2023-0032</t>
  </si>
  <si>
    <t>Adquisición de mantenimiento Hyundai Tucson</t>
  </si>
  <si>
    <t>Magna Motors, SA</t>
  </si>
  <si>
    <t>FODEARTE-UC-CD-2023-0033</t>
  </si>
  <si>
    <t>Adquisición de insumos de cocina</t>
  </si>
  <si>
    <t>Prolimdes Comercial, SRL</t>
  </si>
  <si>
    <t>FODEARTE-UC-CD-2023-0034</t>
  </si>
  <si>
    <t>Adquisición de UPS para uso de la institución</t>
  </si>
  <si>
    <t>Bicley Technology, SRL</t>
  </si>
  <si>
    <t>26/5/2023 </t>
  </si>
  <si>
    <t>FODEARTE-UC-CD-2023-0031</t>
  </si>
  <si>
    <t>Adquisición de materiales ferreteros</t>
  </si>
  <si>
    <t xml:space="preserve">DECLADO DESIERTO </t>
  </si>
  <si>
    <t>FODEARTE-UC-CD-2023-0036</t>
  </si>
  <si>
    <t>Adquisición de fumigación planta física</t>
  </si>
  <si>
    <t>Dita Services, SRL</t>
  </si>
  <si>
    <t>FODEARTE-UC-CD-2023-0037</t>
  </si>
  <si>
    <t>Adquisición de suministros de oficina</t>
  </si>
  <si>
    <t>FODEARTE-UC-CD-2023-0035</t>
  </si>
  <si>
    <t>Adquisición de licencias Windows server para uso de la institución</t>
  </si>
  <si>
    <t>FODEARTE-UC-CD-2023-0038</t>
  </si>
  <si>
    <t>Adquisición de Tóner para uso de la institución</t>
  </si>
  <si>
    <t>Compu-Office Dominicana, SRL</t>
  </si>
  <si>
    <t>FODEARTE-UC-CD-2023-0039</t>
  </si>
  <si>
    <t>Adquisición de aires acondicionados para uso de la institución</t>
  </si>
  <si>
    <t>31/5/2023 </t>
  </si>
  <si>
    <t>Jorhap Ingenieria Civil &amp; Electromecanica, SRL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</si>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</sst>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3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1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wrapText="1"/>
    </xf>
    <xf numFmtId="4" fontId="0" fillId="0" borderId="0" xfId="0" applyNumberFormat="1"/>
    <xf numFmtId="0" fontId="13" fillId="3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66676</xdr:rowOff>
    </xdr:from>
    <xdr:to>
      <xdr:col>9</xdr:col>
      <xdr:colOff>247650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790575</xdr:colOff>
      <xdr:row>0</xdr:row>
      <xdr:rowOff>38101</xdr:rowOff>
    </xdr:from>
    <xdr:to>
      <xdr:col>7</xdr:col>
      <xdr:colOff>104775</xdr:colOff>
      <xdr:row>4</xdr:row>
      <xdr:rowOff>161926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1"/>
          <a:ext cx="62007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selection activeCell="E27" sqref="E27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4.42578125" customWidth="1"/>
    <col min="6" max="6" width="26.7109375" customWidth="1"/>
    <col min="7" max="7" width="29.85546875" customWidth="1"/>
    <col min="8" max="8" width="18.85546875" customWidth="1"/>
    <col min="9" max="9" width="13.7109375" hidden="1" customWidth="1"/>
    <col min="10" max="10" width="13.85546875" customWidth="1"/>
    <col min="11" max="11" width="14.42578125" hidden="1" customWidth="1"/>
    <col min="13" max="13" width="16.140625" bestFit="1" customWidth="1"/>
  </cols>
  <sheetData>
    <row r="1" spans="1:1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5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 thickBot="1" x14ac:dyDescent="0.3"/>
    <row r="7" spans="1:10" ht="45" customHeight="1" x14ac:dyDescent="0.25">
      <c r="A7" s="32" t="s">
        <v>6</v>
      </c>
      <c r="B7" s="32" t="s">
        <v>1</v>
      </c>
      <c r="C7" s="32" t="s">
        <v>9</v>
      </c>
      <c r="D7" s="32" t="s">
        <v>10</v>
      </c>
      <c r="E7" s="32" t="s">
        <v>4</v>
      </c>
      <c r="F7" s="32" t="s">
        <v>0</v>
      </c>
      <c r="G7" s="32" t="s">
        <v>2</v>
      </c>
      <c r="H7" s="32" t="s">
        <v>13</v>
      </c>
      <c r="I7" s="32" t="s">
        <v>12</v>
      </c>
      <c r="J7" s="32" t="s">
        <v>3</v>
      </c>
    </row>
    <row r="8" spans="1:10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60" customHeight="1" x14ac:dyDescent="0.25">
      <c r="A9" s="19">
        <v>45055</v>
      </c>
      <c r="B9" s="21" t="s">
        <v>20</v>
      </c>
      <c r="C9" s="7"/>
      <c r="D9" s="10"/>
      <c r="E9" s="7" t="s">
        <v>11</v>
      </c>
      <c r="F9" s="21" t="s">
        <v>18</v>
      </c>
      <c r="G9" s="21" t="s">
        <v>19</v>
      </c>
      <c r="H9" s="20">
        <v>8340</v>
      </c>
      <c r="I9" s="8"/>
      <c r="J9" s="7" t="s">
        <v>7</v>
      </c>
    </row>
    <row r="10" spans="1:10" ht="46.5" customHeight="1" x14ac:dyDescent="0.25">
      <c r="A10" s="19">
        <v>45057</v>
      </c>
      <c r="B10" s="21" t="s">
        <v>23</v>
      </c>
      <c r="C10" s="7"/>
      <c r="D10" s="10"/>
      <c r="E10" s="7" t="s">
        <v>11</v>
      </c>
      <c r="F10" s="7" t="s">
        <v>21</v>
      </c>
      <c r="G10" s="8" t="s">
        <v>22</v>
      </c>
      <c r="H10" s="20">
        <v>5225</v>
      </c>
      <c r="I10" s="8"/>
      <c r="J10" s="7" t="s">
        <v>7</v>
      </c>
    </row>
    <row r="11" spans="1:10" ht="46.5" customHeight="1" x14ac:dyDescent="0.25">
      <c r="A11" s="19">
        <v>45057</v>
      </c>
      <c r="B11" s="25" t="s">
        <v>16</v>
      </c>
      <c r="C11" s="7"/>
      <c r="D11" s="10"/>
      <c r="E11" s="7" t="s">
        <v>11</v>
      </c>
      <c r="F11" s="7" t="s">
        <v>24</v>
      </c>
      <c r="G11" s="8" t="s">
        <v>25</v>
      </c>
      <c r="H11" s="20">
        <v>155192.01</v>
      </c>
      <c r="I11" s="8"/>
      <c r="J11" s="7" t="s">
        <v>7</v>
      </c>
    </row>
    <row r="12" spans="1:10" ht="46.5" customHeight="1" x14ac:dyDescent="0.25">
      <c r="A12" s="19" t="s">
        <v>28</v>
      </c>
      <c r="B12" s="25" t="s">
        <v>29</v>
      </c>
      <c r="C12" s="7"/>
      <c r="D12" s="10"/>
      <c r="E12" s="7" t="s">
        <v>11</v>
      </c>
      <c r="F12" s="7" t="s">
        <v>26</v>
      </c>
      <c r="G12" s="8" t="s">
        <v>27</v>
      </c>
      <c r="H12" s="20">
        <v>13822.52</v>
      </c>
      <c r="I12" s="8"/>
      <c r="J12" s="7" t="s">
        <v>7</v>
      </c>
    </row>
    <row r="13" spans="1:10" ht="46.5" customHeight="1" x14ac:dyDescent="0.25">
      <c r="A13" s="19">
        <v>45058</v>
      </c>
      <c r="B13" s="25" t="s">
        <v>32</v>
      </c>
      <c r="C13" s="7"/>
      <c r="D13" s="10"/>
      <c r="E13" s="7" t="s">
        <v>11</v>
      </c>
      <c r="F13" s="7" t="s">
        <v>30</v>
      </c>
      <c r="G13" s="8" t="s">
        <v>31</v>
      </c>
      <c r="H13" s="20">
        <v>110920</v>
      </c>
      <c r="I13" s="8"/>
      <c r="J13" s="7" t="s">
        <v>7</v>
      </c>
    </row>
    <row r="14" spans="1:10" ht="46.5" customHeight="1" x14ac:dyDescent="0.25">
      <c r="A14" s="19" t="s">
        <v>28</v>
      </c>
      <c r="B14" s="25" t="s">
        <v>35</v>
      </c>
      <c r="C14" s="7"/>
      <c r="D14" s="10"/>
      <c r="E14" s="7" t="s">
        <v>11</v>
      </c>
      <c r="F14" s="7" t="s">
        <v>33</v>
      </c>
      <c r="G14" s="8" t="s">
        <v>34</v>
      </c>
      <c r="H14" s="20">
        <v>64068.1</v>
      </c>
      <c r="I14" s="8"/>
      <c r="J14" s="7" t="s">
        <v>7</v>
      </c>
    </row>
    <row r="15" spans="1:10" ht="46.5" customHeight="1" x14ac:dyDescent="0.25">
      <c r="A15" s="19" t="s">
        <v>37</v>
      </c>
      <c r="B15" s="25" t="s">
        <v>38</v>
      </c>
      <c r="C15" s="7"/>
      <c r="D15" s="10"/>
      <c r="E15" s="7" t="s">
        <v>11</v>
      </c>
      <c r="F15" s="7" t="s">
        <v>36</v>
      </c>
      <c r="G15" s="8" t="s">
        <v>39</v>
      </c>
      <c r="H15" s="20">
        <v>16284</v>
      </c>
      <c r="I15" s="8"/>
      <c r="J15" s="7" t="s">
        <v>7</v>
      </c>
    </row>
    <row r="16" spans="1:10" ht="57" customHeight="1" x14ac:dyDescent="0.25">
      <c r="A16" s="19" t="s">
        <v>41</v>
      </c>
      <c r="B16" s="25" t="s">
        <v>43</v>
      </c>
      <c r="C16" s="7"/>
      <c r="D16" s="10"/>
      <c r="E16" s="7" t="s">
        <v>11</v>
      </c>
      <c r="F16" s="7" t="s">
        <v>40</v>
      </c>
      <c r="G16" s="8" t="s">
        <v>42</v>
      </c>
      <c r="H16" s="20">
        <v>16520</v>
      </c>
      <c r="I16" s="8"/>
      <c r="J16" s="7" t="s">
        <v>7</v>
      </c>
    </row>
    <row r="17" spans="1:10" ht="46.5" customHeight="1" x14ac:dyDescent="0.25">
      <c r="A17" s="19">
        <v>45065</v>
      </c>
      <c r="B17" s="25" t="s">
        <v>46</v>
      </c>
      <c r="C17" s="7"/>
      <c r="D17" s="10"/>
      <c r="E17" s="7" t="s">
        <v>11</v>
      </c>
      <c r="F17" s="7" t="s">
        <v>44</v>
      </c>
      <c r="G17" s="8" t="s">
        <v>45</v>
      </c>
      <c r="H17" s="20">
        <v>185496</v>
      </c>
      <c r="I17" s="8"/>
      <c r="J17" s="7" t="s">
        <v>7</v>
      </c>
    </row>
    <row r="18" spans="1:10" ht="46.5" customHeight="1" x14ac:dyDescent="0.25">
      <c r="A18" s="19">
        <v>45065</v>
      </c>
      <c r="B18" s="25" t="s">
        <v>46</v>
      </c>
      <c r="C18" s="7"/>
      <c r="D18" s="10"/>
      <c r="E18" s="7" t="s">
        <v>11</v>
      </c>
      <c r="F18" s="7" t="s">
        <v>47</v>
      </c>
      <c r="G18" s="8" t="s">
        <v>48</v>
      </c>
      <c r="H18" s="20">
        <v>84960</v>
      </c>
      <c r="I18" s="8"/>
      <c r="J18" s="7" t="s">
        <v>7</v>
      </c>
    </row>
    <row r="19" spans="1:10" ht="46.5" customHeight="1" x14ac:dyDescent="0.25">
      <c r="A19" s="19">
        <v>45065</v>
      </c>
      <c r="B19" s="25" t="s">
        <v>35</v>
      </c>
      <c r="C19" s="7"/>
      <c r="D19" s="10"/>
      <c r="E19" s="7" t="s">
        <v>11</v>
      </c>
      <c r="F19" s="7" t="s">
        <v>49</v>
      </c>
      <c r="G19" s="8" t="s">
        <v>50</v>
      </c>
      <c r="H19" s="20">
        <v>86097.52</v>
      </c>
      <c r="I19" s="8"/>
      <c r="J19" s="7" t="s">
        <v>7</v>
      </c>
    </row>
    <row r="20" spans="1:10" ht="46.5" customHeight="1" x14ac:dyDescent="0.25">
      <c r="A20" s="19">
        <v>45068</v>
      </c>
      <c r="B20" s="25" t="s">
        <v>53</v>
      </c>
      <c r="C20" s="7"/>
      <c r="D20" s="10"/>
      <c r="E20" s="7" t="s">
        <v>11</v>
      </c>
      <c r="F20" s="7" t="s">
        <v>51</v>
      </c>
      <c r="G20" s="8" t="s">
        <v>52</v>
      </c>
      <c r="H20" s="20">
        <v>197962.7</v>
      </c>
      <c r="I20" s="8"/>
      <c r="J20" s="7" t="s">
        <v>7</v>
      </c>
    </row>
    <row r="21" spans="1:10" ht="46.5" customHeight="1" x14ac:dyDescent="0.25">
      <c r="A21" s="19">
        <v>45070</v>
      </c>
      <c r="B21" s="25" t="s">
        <v>56</v>
      </c>
      <c r="C21" s="7"/>
      <c r="D21" s="10"/>
      <c r="E21" s="7" t="s">
        <v>11</v>
      </c>
      <c r="F21" s="7" t="s">
        <v>54</v>
      </c>
      <c r="G21" s="8" t="s">
        <v>55</v>
      </c>
      <c r="H21" s="20">
        <v>20899.62</v>
      </c>
      <c r="I21" s="8"/>
      <c r="J21" s="7" t="s">
        <v>7</v>
      </c>
    </row>
    <row r="22" spans="1:10" ht="46.5" customHeight="1" x14ac:dyDescent="0.25">
      <c r="A22" s="19">
        <v>45072</v>
      </c>
      <c r="B22" s="25" t="s">
        <v>59</v>
      </c>
      <c r="C22" s="7"/>
      <c r="D22" s="10"/>
      <c r="E22" s="7" t="s">
        <v>11</v>
      </c>
      <c r="F22" s="7" t="s">
        <v>57</v>
      </c>
      <c r="G22" s="8" t="s">
        <v>58</v>
      </c>
      <c r="H22" s="20">
        <v>5415</v>
      </c>
      <c r="I22" s="8"/>
      <c r="J22" s="7" t="s">
        <v>7</v>
      </c>
    </row>
    <row r="23" spans="1:10" ht="46.5" customHeight="1" x14ac:dyDescent="0.25">
      <c r="A23" s="19" t="s">
        <v>63</v>
      </c>
      <c r="B23" s="25" t="s">
        <v>62</v>
      </c>
      <c r="C23" s="7"/>
      <c r="D23" s="10"/>
      <c r="E23" s="7" t="s">
        <v>11</v>
      </c>
      <c r="F23" s="7" t="s">
        <v>60</v>
      </c>
      <c r="G23" s="8" t="s">
        <v>61</v>
      </c>
      <c r="H23" s="20">
        <v>132042</v>
      </c>
      <c r="I23" s="8"/>
      <c r="J23" s="7" t="s">
        <v>7</v>
      </c>
    </row>
    <row r="24" spans="1:10" ht="46.5" customHeight="1" x14ac:dyDescent="0.25">
      <c r="A24" s="19">
        <v>45069</v>
      </c>
      <c r="B24" s="25" t="s">
        <v>81</v>
      </c>
      <c r="C24" s="7"/>
      <c r="D24" s="10"/>
      <c r="E24" s="7" t="s">
        <v>11</v>
      </c>
      <c r="F24" s="7" t="s">
        <v>64</v>
      </c>
      <c r="G24" s="8" t="s">
        <v>65</v>
      </c>
      <c r="H24" s="20">
        <v>0</v>
      </c>
      <c r="I24" s="8"/>
      <c r="J24" s="7" t="s">
        <v>66</v>
      </c>
    </row>
    <row r="25" spans="1:10" ht="46.5" customHeight="1" x14ac:dyDescent="0.25">
      <c r="A25" s="19">
        <v>45076</v>
      </c>
      <c r="B25" s="25" t="s">
        <v>69</v>
      </c>
      <c r="C25" s="7"/>
      <c r="D25" s="10"/>
      <c r="E25" s="7" t="s">
        <v>11</v>
      </c>
      <c r="F25" s="7" t="s">
        <v>67</v>
      </c>
      <c r="G25" s="8" t="s">
        <v>68</v>
      </c>
      <c r="H25" s="20">
        <v>10500.01</v>
      </c>
      <c r="I25" s="8"/>
      <c r="J25" s="7" t="s">
        <v>7</v>
      </c>
    </row>
    <row r="26" spans="1:10" ht="46.5" customHeight="1" x14ac:dyDescent="0.25">
      <c r="A26" s="19">
        <v>45077</v>
      </c>
      <c r="B26" s="25" t="s">
        <v>81</v>
      </c>
      <c r="C26" s="7"/>
      <c r="D26" s="10"/>
      <c r="E26" s="7" t="s">
        <v>11</v>
      </c>
      <c r="F26" s="7" t="s">
        <v>70</v>
      </c>
      <c r="G26" s="8" t="s">
        <v>71</v>
      </c>
      <c r="H26" s="20">
        <v>0</v>
      </c>
      <c r="I26" s="8"/>
      <c r="J26" s="7" t="s">
        <v>66</v>
      </c>
    </row>
    <row r="27" spans="1:10" ht="46.5" customHeight="1" x14ac:dyDescent="0.25">
      <c r="A27" s="19">
        <v>45076</v>
      </c>
      <c r="B27" s="25" t="s">
        <v>81</v>
      </c>
      <c r="C27" s="7"/>
      <c r="D27" s="10"/>
      <c r="E27" s="7" t="s">
        <v>11</v>
      </c>
      <c r="F27" s="7" t="s">
        <v>72</v>
      </c>
      <c r="G27" s="8" t="s">
        <v>73</v>
      </c>
      <c r="H27" s="20">
        <v>0</v>
      </c>
      <c r="I27" s="8"/>
      <c r="J27" s="7" t="s">
        <v>66</v>
      </c>
    </row>
    <row r="28" spans="1:10" ht="46.5" customHeight="1" x14ac:dyDescent="0.25">
      <c r="A28" s="19">
        <v>45077</v>
      </c>
      <c r="B28" s="25" t="s">
        <v>76</v>
      </c>
      <c r="C28" s="7"/>
      <c r="D28" s="10"/>
      <c r="E28" s="7" t="s">
        <v>11</v>
      </c>
      <c r="F28" s="7" t="s">
        <v>74</v>
      </c>
      <c r="G28" s="8" t="s">
        <v>75</v>
      </c>
      <c r="H28" s="20">
        <v>127225.25</v>
      </c>
      <c r="I28" s="8"/>
      <c r="J28" s="7" t="s">
        <v>7</v>
      </c>
    </row>
    <row r="29" spans="1:10" ht="62.25" customHeight="1" x14ac:dyDescent="0.25">
      <c r="A29" s="19" t="s">
        <v>79</v>
      </c>
      <c r="B29" s="25" t="s">
        <v>80</v>
      </c>
      <c r="C29" s="7"/>
      <c r="D29" s="10"/>
      <c r="E29" s="7" t="s">
        <v>11</v>
      </c>
      <c r="F29" s="7" t="s">
        <v>77</v>
      </c>
      <c r="G29" s="8" t="s">
        <v>78</v>
      </c>
      <c r="H29" s="20">
        <v>143618.99</v>
      </c>
      <c r="I29" s="8"/>
      <c r="J29" s="7" t="s">
        <v>7</v>
      </c>
    </row>
    <row r="30" spans="1:10" ht="46.5" hidden="1" customHeight="1" x14ac:dyDescent="0.25">
      <c r="A30" s="19"/>
      <c r="B30" s="21"/>
      <c r="C30" s="7"/>
      <c r="D30" s="10"/>
      <c r="E30" s="7"/>
      <c r="F30" s="7"/>
      <c r="G30" s="8"/>
      <c r="H30" s="20">
        <f>SUM(H9:H29)</f>
        <v>1384588.7200000002</v>
      </c>
      <c r="I30" s="8"/>
      <c r="J30" s="7"/>
    </row>
    <row r="31" spans="1:10" ht="46.5" hidden="1" customHeight="1" x14ac:dyDescent="0.25">
      <c r="A31" s="19"/>
      <c r="B31" s="21"/>
      <c r="C31" s="7"/>
      <c r="D31" s="10"/>
      <c r="E31" s="7"/>
      <c r="F31" s="7"/>
      <c r="G31" s="8"/>
      <c r="H31" s="20"/>
      <c r="I31" s="8"/>
      <c r="J31" s="7"/>
    </row>
    <row r="32" spans="1:10" ht="46.5" hidden="1" customHeight="1" x14ac:dyDescent="0.25">
      <c r="A32" s="19"/>
      <c r="B32" s="21"/>
      <c r="C32" s="7"/>
      <c r="D32" s="10"/>
      <c r="E32" s="7"/>
      <c r="F32" s="7"/>
      <c r="G32" s="8"/>
      <c r="H32" s="20"/>
      <c r="I32" s="8"/>
      <c r="J32" s="7"/>
    </row>
    <row r="33" spans="1:10" ht="46.5" hidden="1" customHeight="1" x14ac:dyDescent="0.25">
      <c r="A33" s="19"/>
      <c r="B33" s="21"/>
      <c r="C33" s="7"/>
      <c r="D33" s="10"/>
      <c r="E33" s="7"/>
      <c r="F33" s="7"/>
      <c r="G33" s="8"/>
      <c r="H33" s="20"/>
      <c r="I33" s="8"/>
      <c r="J33" s="7"/>
    </row>
    <row r="34" spans="1:10" ht="46.5" hidden="1" customHeight="1" x14ac:dyDescent="0.25">
      <c r="A34" s="19"/>
      <c r="B34" s="21"/>
      <c r="C34" s="7"/>
      <c r="D34" s="10"/>
      <c r="E34" s="7"/>
      <c r="F34" s="21"/>
      <c r="G34" s="8"/>
      <c r="H34" s="20"/>
      <c r="I34" s="8"/>
      <c r="J34" s="7"/>
    </row>
    <row r="35" spans="1:10" ht="46.5" hidden="1" customHeight="1" x14ac:dyDescent="0.25">
      <c r="A35" s="19"/>
      <c r="B35" s="21"/>
      <c r="C35" s="7"/>
      <c r="D35" s="10"/>
      <c r="E35" s="7"/>
      <c r="F35" s="21"/>
      <c r="G35" s="8"/>
      <c r="H35" s="20"/>
      <c r="I35" s="8"/>
      <c r="J35" s="7"/>
    </row>
    <row r="36" spans="1:10" ht="46.5" hidden="1" customHeight="1" x14ac:dyDescent="0.25">
      <c r="A36" s="19"/>
      <c r="B36" s="21"/>
      <c r="C36" s="7"/>
      <c r="D36" s="10"/>
      <c r="E36" s="7"/>
      <c r="F36" s="21"/>
      <c r="G36" s="8"/>
      <c r="H36" s="20"/>
      <c r="I36" s="8"/>
      <c r="J36" s="7"/>
    </row>
    <row r="37" spans="1:10" ht="46.5" hidden="1" customHeight="1" x14ac:dyDescent="0.25">
      <c r="A37" s="19"/>
      <c r="B37" s="21"/>
      <c r="C37" s="7"/>
      <c r="D37" s="10"/>
      <c r="E37" s="7"/>
      <c r="F37" s="21"/>
      <c r="G37" s="8"/>
      <c r="H37" s="20"/>
      <c r="I37" s="8"/>
      <c r="J37" s="7"/>
    </row>
    <row r="38" spans="1:10" ht="46.5" hidden="1" customHeight="1" x14ac:dyDescent="0.25">
      <c r="A38" s="19"/>
      <c r="B38" s="21"/>
      <c r="C38" s="7"/>
      <c r="D38" s="10"/>
      <c r="E38" s="7"/>
      <c r="F38" s="21"/>
      <c r="G38" s="8"/>
      <c r="H38" s="20"/>
      <c r="I38" s="8"/>
      <c r="J38" s="7"/>
    </row>
    <row r="39" spans="1:10" ht="46.5" hidden="1" customHeight="1" x14ac:dyDescent="0.25">
      <c r="A39" s="19"/>
      <c r="B39" s="21"/>
      <c r="C39" s="7"/>
      <c r="D39" s="10"/>
      <c r="E39" s="7"/>
      <c r="F39" s="7"/>
      <c r="G39" s="8"/>
      <c r="H39" s="20">
        <f>SUM(H9:H38)</f>
        <v>2769177.4400000004</v>
      </c>
      <c r="I39" s="8"/>
      <c r="J39" s="7"/>
    </row>
    <row r="40" spans="1:10" ht="46.5" hidden="1" customHeight="1" x14ac:dyDescent="0.25">
      <c r="A40" s="19"/>
      <c r="B40" s="21"/>
      <c r="C40" s="7"/>
      <c r="D40" s="10"/>
      <c r="E40" s="7"/>
      <c r="F40" s="7"/>
      <c r="G40" s="8"/>
      <c r="H40" s="20"/>
      <c r="I40" s="8"/>
      <c r="J40" s="7"/>
    </row>
    <row r="41" spans="1:10" ht="46.5" hidden="1" customHeight="1" x14ac:dyDescent="0.25">
      <c r="A41" s="19"/>
      <c r="B41" s="21"/>
      <c r="C41" s="7"/>
      <c r="D41" s="10"/>
      <c r="E41" s="7"/>
      <c r="F41" s="7"/>
      <c r="G41" s="8"/>
      <c r="H41" s="20"/>
      <c r="I41" s="8"/>
      <c r="J41" s="7"/>
    </row>
    <row r="42" spans="1:10" ht="46.5" hidden="1" customHeight="1" x14ac:dyDescent="0.25">
      <c r="A42" s="19"/>
      <c r="B42" s="21"/>
      <c r="C42" s="7"/>
      <c r="D42" s="10"/>
      <c r="E42" s="7"/>
      <c r="F42" s="7"/>
      <c r="G42" s="8"/>
      <c r="H42" s="20"/>
      <c r="I42" s="8"/>
      <c r="J42" s="7"/>
    </row>
    <row r="43" spans="1:10" ht="46.5" hidden="1" customHeight="1" x14ac:dyDescent="0.25">
      <c r="A43" s="19"/>
      <c r="B43" s="21"/>
      <c r="C43" s="7"/>
      <c r="D43" s="10"/>
      <c r="E43" s="7"/>
      <c r="F43" s="7"/>
      <c r="G43" s="8"/>
      <c r="H43" s="20"/>
      <c r="I43" s="8"/>
      <c r="J43" s="7"/>
    </row>
    <row r="44" spans="1:10" ht="46.5" hidden="1" customHeight="1" x14ac:dyDescent="0.25">
      <c r="A44" s="26"/>
      <c r="B44" s="24"/>
      <c r="C44" s="7"/>
      <c r="D44" s="10"/>
      <c r="E44" s="7"/>
      <c r="F44" s="8"/>
      <c r="G44" s="8"/>
      <c r="H44" s="20"/>
      <c r="I44" s="8"/>
      <c r="J44" s="7"/>
    </row>
    <row r="45" spans="1:10" ht="46.5" hidden="1" customHeight="1" x14ac:dyDescent="0.25">
      <c r="A45" s="24"/>
      <c r="B45" s="24"/>
      <c r="C45" s="7"/>
      <c r="D45" s="10"/>
      <c r="E45" s="7"/>
      <c r="F45" s="7"/>
      <c r="G45" s="8"/>
      <c r="H45" s="20"/>
      <c r="I45" s="8"/>
      <c r="J45" s="7"/>
    </row>
    <row r="46" spans="1:10" ht="46.5" hidden="1" customHeight="1" x14ac:dyDescent="0.25">
      <c r="A46" s="24"/>
      <c r="B46" s="24"/>
      <c r="C46" s="7"/>
      <c r="D46" s="10"/>
      <c r="E46" s="7"/>
      <c r="F46" s="8"/>
      <c r="G46" s="8"/>
      <c r="H46" s="20"/>
      <c r="I46" s="8"/>
      <c r="J46" s="7"/>
    </row>
    <row r="47" spans="1:10" ht="46.5" hidden="1" customHeight="1" x14ac:dyDescent="0.25">
      <c r="A47" s="25"/>
      <c r="B47" s="25"/>
      <c r="C47" s="7"/>
      <c r="D47" s="10"/>
      <c r="E47" s="7"/>
      <c r="F47" s="7"/>
      <c r="G47" s="8"/>
      <c r="H47" s="20"/>
      <c r="I47" s="8"/>
      <c r="J47" s="7"/>
    </row>
    <row r="48" spans="1:10" ht="46.5" hidden="1" customHeight="1" x14ac:dyDescent="0.25">
      <c r="A48" s="19"/>
      <c r="B48" s="21"/>
      <c r="C48" s="7"/>
      <c r="D48" s="10"/>
      <c r="E48" s="7"/>
      <c r="F48" s="7"/>
      <c r="G48" s="8"/>
      <c r="H48" s="20"/>
      <c r="I48" s="8"/>
      <c r="J48" s="7"/>
    </row>
    <row r="49" spans="1:10" ht="46.5" hidden="1" customHeight="1" x14ac:dyDescent="0.25">
      <c r="A49" s="19"/>
      <c r="B49" s="21"/>
      <c r="C49" s="7"/>
      <c r="D49" s="10"/>
      <c r="E49" s="7"/>
      <c r="F49" s="7"/>
      <c r="G49" s="8"/>
      <c r="H49" s="20"/>
      <c r="I49" s="8"/>
      <c r="J49" s="7"/>
    </row>
    <row r="50" spans="1:10" ht="46.5" hidden="1" customHeight="1" x14ac:dyDescent="0.25">
      <c r="A50" s="19"/>
      <c r="B50" s="21"/>
      <c r="C50" s="7"/>
      <c r="D50" s="10"/>
      <c r="E50" s="7"/>
      <c r="F50" s="7"/>
      <c r="G50" s="8"/>
      <c r="H50" s="20"/>
      <c r="I50" s="8"/>
      <c r="J50" s="7"/>
    </row>
    <row r="51" spans="1:10" ht="46.5" hidden="1" customHeight="1" x14ac:dyDescent="0.25">
      <c r="A51" s="19"/>
      <c r="B51" s="21"/>
      <c r="C51" s="7"/>
      <c r="D51" s="10"/>
      <c r="E51" s="7"/>
      <c r="F51" s="7"/>
      <c r="G51" s="8"/>
      <c r="H51" s="20"/>
      <c r="I51" s="8"/>
      <c r="J51" s="7"/>
    </row>
    <row r="52" spans="1:10" ht="46.5" hidden="1" customHeight="1" x14ac:dyDescent="0.25">
      <c r="A52" s="19"/>
      <c r="B52" s="21"/>
      <c r="C52" s="7"/>
      <c r="D52" s="10"/>
      <c r="E52" s="7"/>
      <c r="F52" s="8"/>
      <c r="G52" s="8"/>
      <c r="H52" s="20"/>
      <c r="I52" s="8"/>
      <c r="J52" s="7"/>
    </row>
    <row r="53" spans="1:10" ht="46.5" hidden="1" customHeight="1" x14ac:dyDescent="0.25">
      <c r="A53" s="19"/>
      <c r="B53" s="21"/>
      <c r="C53" s="7"/>
      <c r="D53" s="10"/>
      <c r="E53" s="7"/>
      <c r="F53" s="7"/>
      <c r="G53" s="8"/>
      <c r="H53" s="20"/>
      <c r="I53" s="8"/>
      <c r="J53" s="7"/>
    </row>
    <row r="54" spans="1:10" ht="46.5" hidden="1" customHeight="1" x14ac:dyDescent="0.25">
      <c r="A54" s="19"/>
      <c r="B54" s="21"/>
      <c r="C54" s="7"/>
      <c r="D54" s="10"/>
      <c r="E54" s="7"/>
      <c r="F54" s="7"/>
      <c r="G54" s="8"/>
      <c r="H54" s="20"/>
      <c r="I54" s="8"/>
      <c r="J54" s="7"/>
    </row>
    <row r="55" spans="1:10" ht="46.5" hidden="1" customHeight="1" x14ac:dyDescent="0.25">
      <c r="A55" s="19"/>
      <c r="B55" s="21"/>
      <c r="C55" s="7"/>
      <c r="D55" s="10"/>
      <c r="E55" s="7"/>
      <c r="F55" s="7"/>
      <c r="G55" s="8"/>
      <c r="H55" s="20"/>
      <c r="I55" s="8"/>
      <c r="J55" s="7"/>
    </row>
    <row r="56" spans="1:10" ht="46.5" hidden="1" customHeight="1" x14ac:dyDescent="0.25">
      <c r="A56" s="19"/>
      <c r="B56" s="21"/>
      <c r="C56" s="7"/>
      <c r="D56" s="10"/>
      <c r="E56" s="7"/>
      <c r="F56" s="7"/>
      <c r="G56" s="8"/>
      <c r="H56" s="20"/>
      <c r="I56" s="8"/>
      <c r="J56" s="7"/>
    </row>
    <row r="57" spans="1:10" ht="46.5" hidden="1" customHeight="1" x14ac:dyDescent="0.25">
      <c r="A57" s="19"/>
      <c r="B57" s="21"/>
      <c r="C57" s="7"/>
      <c r="D57" s="10"/>
      <c r="E57" s="7"/>
      <c r="F57" s="7"/>
      <c r="G57" s="8"/>
      <c r="H57" s="20"/>
      <c r="I57" s="8"/>
      <c r="J57" s="7"/>
    </row>
    <row r="58" spans="1:10" ht="46.5" hidden="1" customHeight="1" x14ac:dyDescent="0.25">
      <c r="A58" s="19"/>
      <c r="B58" s="21"/>
      <c r="C58" s="7"/>
      <c r="D58" s="10"/>
      <c r="E58" s="7"/>
      <c r="F58" s="7"/>
      <c r="G58" s="8"/>
      <c r="H58" s="20"/>
      <c r="I58" s="8"/>
      <c r="J58" s="7"/>
    </row>
    <row r="59" spans="1:10" ht="46.5" hidden="1" customHeight="1" x14ac:dyDescent="0.25">
      <c r="A59" s="19"/>
      <c r="B59" s="21"/>
      <c r="C59" s="7"/>
      <c r="D59" s="10"/>
      <c r="E59" s="7"/>
      <c r="F59" s="7"/>
      <c r="G59" s="8"/>
      <c r="H59" s="20"/>
      <c r="I59" s="8"/>
      <c r="J59" s="7"/>
    </row>
    <row r="60" spans="1:10" ht="45.75" hidden="1" customHeight="1" x14ac:dyDescent="0.25">
      <c r="A60" s="19"/>
      <c r="B60" s="21"/>
      <c r="C60" s="7"/>
      <c r="D60" s="10"/>
      <c r="E60" s="7"/>
      <c r="F60" s="7"/>
      <c r="G60" s="8"/>
      <c r="H60" s="20"/>
      <c r="I60" s="8"/>
      <c r="J60" s="7"/>
    </row>
    <row r="61" spans="1:10" ht="60" hidden="1" customHeight="1" x14ac:dyDescent="0.25">
      <c r="A61" s="19"/>
      <c r="B61" s="21"/>
      <c r="C61" s="7"/>
      <c r="D61" s="10"/>
      <c r="E61" s="7"/>
      <c r="F61" s="7"/>
      <c r="G61" s="8"/>
      <c r="H61" s="20"/>
      <c r="I61" s="8"/>
      <c r="J61" s="7"/>
    </row>
    <row r="62" spans="1:10" ht="46.5" hidden="1" customHeight="1" x14ac:dyDescent="0.25">
      <c r="A62" s="19"/>
      <c r="B62" s="21"/>
      <c r="C62" s="7"/>
      <c r="D62" s="10"/>
      <c r="E62" s="7"/>
      <c r="F62" s="7"/>
      <c r="G62" s="8"/>
      <c r="H62" s="20"/>
      <c r="I62" s="8"/>
      <c r="J62" s="7"/>
    </row>
    <row r="63" spans="1:10" ht="46.5" hidden="1" customHeight="1" x14ac:dyDescent="0.25">
      <c r="A63" s="19"/>
      <c r="B63" s="21"/>
      <c r="C63" s="7"/>
      <c r="D63" s="10"/>
      <c r="E63" s="7"/>
      <c r="F63" s="7"/>
      <c r="G63" s="8"/>
      <c r="H63" s="20"/>
      <c r="I63" s="8"/>
      <c r="J63" s="7"/>
    </row>
    <row r="64" spans="1:10" ht="46.5" hidden="1" customHeight="1" x14ac:dyDescent="0.25">
      <c r="A64" s="19"/>
      <c r="B64" s="21"/>
      <c r="C64" s="7"/>
      <c r="D64" s="10"/>
      <c r="E64" s="7"/>
      <c r="F64" s="7"/>
      <c r="G64" s="8"/>
      <c r="H64" s="20"/>
      <c r="I64" s="8"/>
      <c r="J64" s="7"/>
    </row>
    <row r="65" spans="1:13" ht="46.5" hidden="1" customHeight="1" x14ac:dyDescent="0.25">
      <c r="A65" s="19"/>
      <c r="B65" s="21"/>
      <c r="C65" s="7"/>
      <c r="D65" s="10"/>
      <c r="E65" s="7"/>
      <c r="F65" s="7"/>
      <c r="G65" s="8"/>
      <c r="H65" s="20"/>
      <c r="I65" s="8"/>
      <c r="J65" s="7"/>
    </row>
    <row r="66" spans="1:13" ht="46.5" hidden="1" customHeight="1" x14ac:dyDescent="0.25">
      <c r="A66" s="19"/>
      <c r="B66" s="21"/>
      <c r="C66" s="7"/>
      <c r="D66" s="10"/>
      <c r="E66" s="7"/>
      <c r="F66" s="8"/>
      <c r="G66" s="8"/>
      <c r="H66" s="20"/>
      <c r="I66" s="8"/>
      <c r="J66" s="7"/>
    </row>
    <row r="67" spans="1:13" ht="46.5" hidden="1" customHeight="1" x14ac:dyDescent="0.25">
      <c r="A67" s="19"/>
      <c r="B67" s="21"/>
      <c r="C67" s="7"/>
      <c r="D67" s="10"/>
      <c r="E67" s="7"/>
      <c r="F67" s="7"/>
      <c r="G67" s="8"/>
      <c r="H67" s="20"/>
      <c r="I67" s="8"/>
      <c r="J67" s="7"/>
    </row>
    <row r="68" spans="1:13" ht="46.5" hidden="1" customHeight="1" x14ac:dyDescent="0.25">
      <c r="A68" s="19"/>
      <c r="B68" s="21"/>
      <c r="C68" s="7"/>
      <c r="D68" s="10"/>
      <c r="E68" s="7"/>
      <c r="F68" s="7"/>
      <c r="G68" s="8"/>
      <c r="H68" s="20"/>
      <c r="I68" s="8"/>
      <c r="J68" s="7"/>
    </row>
    <row r="69" spans="1:13" ht="46.5" hidden="1" customHeight="1" x14ac:dyDescent="0.25">
      <c r="A69" s="19"/>
      <c r="B69" s="21"/>
      <c r="C69" s="7"/>
      <c r="D69" s="10"/>
      <c r="E69" s="7"/>
      <c r="F69" s="7"/>
      <c r="G69" s="8"/>
      <c r="H69" s="20"/>
      <c r="I69" s="8"/>
      <c r="J69" s="7"/>
    </row>
    <row r="70" spans="1:13" ht="46.5" hidden="1" customHeight="1" x14ac:dyDescent="0.25">
      <c r="A70" s="19"/>
      <c r="B70" s="21"/>
      <c r="C70" s="7"/>
      <c r="D70" s="10"/>
      <c r="E70" s="7"/>
      <c r="F70" s="7"/>
      <c r="G70" s="8"/>
      <c r="H70" s="20"/>
      <c r="I70" s="8"/>
      <c r="J70" s="7"/>
    </row>
    <row r="71" spans="1:13" ht="46.5" hidden="1" customHeight="1" x14ac:dyDescent="0.25">
      <c r="A71" s="19"/>
      <c r="B71" s="21"/>
      <c r="C71" s="7"/>
      <c r="D71" s="10"/>
      <c r="E71" s="7"/>
      <c r="F71" s="7"/>
      <c r="G71" s="8"/>
      <c r="H71" s="20"/>
      <c r="I71" s="8"/>
      <c r="J71" s="7"/>
    </row>
    <row r="72" spans="1:13" ht="42" hidden="1" customHeight="1" x14ac:dyDescent="0.25">
      <c r="A72" s="19"/>
      <c r="B72" s="21"/>
      <c r="C72" s="7"/>
      <c r="D72" s="10"/>
      <c r="E72" s="7"/>
      <c r="F72" s="7"/>
      <c r="G72" s="8"/>
      <c r="H72" s="20">
        <f>SUM(H9:H71)</f>
        <v>5538354.8800000008</v>
      </c>
      <c r="I72" s="8">
        <f t="shared" ref="I72:I73" si="0">+H72</f>
        <v>5538354.8800000008</v>
      </c>
      <c r="J72" s="7" t="s">
        <v>7</v>
      </c>
    </row>
    <row r="73" spans="1:13" ht="42" hidden="1" customHeight="1" x14ac:dyDescent="0.25">
      <c r="A73" s="19"/>
      <c r="B73" s="21"/>
      <c r="C73" s="7"/>
      <c r="D73" s="10"/>
      <c r="E73" s="7"/>
      <c r="F73" s="7"/>
      <c r="G73" s="8"/>
      <c r="H73" s="20"/>
      <c r="I73" s="8">
        <f t="shared" si="0"/>
        <v>0</v>
      </c>
      <c r="J73" s="7" t="s">
        <v>7</v>
      </c>
    </row>
    <row r="74" spans="1:13" ht="42" hidden="1" customHeight="1" x14ac:dyDescent="0.25">
      <c r="A74" s="19"/>
      <c r="B74" s="21"/>
      <c r="C74" s="7"/>
      <c r="D74" s="10"/>
      <c r="E74" s="7"/>
      <c r="F74" s="7"/>
      <c r="G74" s="8"/>
      <c r="H74" s="20"/>
      <c r="I74" s="8"/>
      <c r="J74" s="7" t="s">
        <v>7</v>
      </c>
    </row>
    <row r="75" spans="1:13" ht="42" hidden="1" customHeight="1" x14ac:dyDescent="0.25">
      <c r="A75" s="19"/>
      <c r="B75" s="21"/>
      <c r="C75" s="7"/>
      <c r="D75" s="10"/>
      <c r="E75" s="7"/>
      <c r="F75" s="7"/>
      <c r="G75" s="8"/>
      <c r="H75" s="20"/>
      <c r="I75" s="8"/>
      <c r="J75" s="7"/>
    </row>
    <row r="76" spans="1:13" ht="44.25" hidden="1" customHeight="1" x14ac:dyDescent="0.25">
      <c r="A76" s="15"/>
      <c r="B76" s="16"/>
      <c r="C76" s="12"/>
      <c r="D76" s="11"/>
      <c r="E76" s="12" t="s">
        <v>11</v>
      </c>
      <c r="F76" s="17"/>
      <c r="G76" s="17"/>
      <c r="H76" s="18">
        <f>SUM(H9:H75)</f>
        <v>11076709.760000002</v>
      </c>
      <c r="I76" s="14"/>
      <c r="J76" s="12"/>
    </row>
    <row r="77" spans="1:13" ht="48" hidden="1" customHeight="1" x14ac:dyDescent="0.25">
      <c r="A77" s="11"/>
      <c r="B77" s="12"/>
      <c r="C77" s="12"/>
      <c r="D77" s="11"/>
      <c r="E77" s="12" t="s">
        <v>11</v>
      </c>
      <c r="F77" s="13"/>
      <c r="G77" s="13"/>
      <c r="H77" s="14"/>
      <c r="I77" s="14"/>
      <c r="J77" s="7" t="s">
        <v>7</v>
      </c>
    </row>
    <row r="78" spans="1:13" ht="31.5" customHeight="1" thickBot="1" x14ac:dyDescent="0.3">
      <c r="A78" s="1"/>
      <c r="B78" s="2"/>
      <c r="C78" s="2"/>
      <c r="D78" s="2"/>
      <c r="E78" s="2"/>
      <c r="F78" s="2"/>
      <c r="G78" s="4"/>
      <c r="H78" s="9">
        <f>H9+H10+H11+H12+H13+H14+H15+H16+H17+H18+H19+H20+H21+H22+H23+H24+H25+H26+H27+H28+H29</f>
        <v>1384588.7200000002</v>
      </c>
      <c r="I78" s="9"/>
      <c r="J78" s="22" t="s">
        <v>14</v>
      </c>
      <c r="K78" s="6"/>
    </row>
    <row r="79" spans="1:13" ht="22.5" customHeight="1" x14ac:dyDescent="0.25">
      <c r="A79" s="1"/>
      <c r="B79" s="2"/>
      <c r="C79" s="2"/>
      <c r="D79" s="2"/>
      <c r="E79" s="2"/>
      <c r="F79" s="2"/>
      <c r="G79" s="4"/>
      <c r="H79" s="5"/>
      <c r="I79" s="5"/>
      <c r="J79" s="2"/>
      <c r="K79" s="6"/>
      <c r="M79" s="23"/>
    </row>
    <row r="80" spans="1:13" ht="22.5" customHeight="1" x14ac:dyDescent="0.25">
      <c r="A80" s="1"/>
      <c r="B80" s="2"/>
      <c r="C80" s="2"/>
      <c r="D80" s="2"/>
      <c r="E80" s="2"/>
      <c r="F80" s="2"/>
      <c r="G80" s="4"/>
      <c r="H80" s="5"/>
      <c r="I80" s="5"/>
      <c r="J80" s="2"/>
      <c r="K80" s="6"/>
      <c r="M80" s="23"/>
    </row>
    <row r="81" spans="1:13" ht="22.5" customHeight="1" x14ac:dyDescent="0.25">
      <c r="A81" s="1"/>
      <c r="B81" s="2"/>
      <c r="C81" s="2"/>
      <c r="D81" s="2"/>
      <c r="E81" s="2"/>
      <c r="F81" s="2"/>
      <c r="G81" s="4"/>
      <c r="H81" s="5"/>
      <c r="I81" s="5"/>
      <c r="J81" s="2"/>
      <c r="K81" s="6"/>
      <c r="M81" s="23"/>
    </row>
    <row r="82" spans="1:13" ht="22.5" customHeight="1" x14ac:dyDescent="0.25">
      <c r="A82" s="1"/>
      <c r="B82" s="2"/>
      <c r="C82" s="2"/>
      <c r="D82" s="2"/>
      <c r="E82" s="2"/>
      <c r="F82" s="2"/>
      <c r="G82" s="4"/>
      <c r="H82" s="5"/>
      <c r="I82" s="5"/>
      <c r="J82" s="2"/>
      <c r="K82" s="6"/>
      <c r="M82" s="23"/>
    </row>
    <row r="83" spans="1:13" ht="22.5" customHeight="1" x14ac:dyDescent="0.25">
      <c r="A83" s="29" t="s">
        <v>15</v>
      </c>
      <c r="B83" s="29"/>
      <c r="C83" s="29"/>
      <c r="D83" s="29"/>
      <c r="E83" s="29"/>
      <c r="F83" s="29"/>
      <c r="G83" s="29"/>
      <c r="H83" s="29"/>
      <c r="I83" s="29"/>
      <c r="J83" s="29"/>
    </row>
    <row r="84" spans="1:13" ht="22.5" customHeight="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3" ht="22.5" customHeight="1" x14ac:dyDescent="0.25">
      <c r="A85" s="30" t="s">
        <v>5</v>
      </c>
      <c r="B85" s="30"/>
      <c r="C85" s="30"/>
      <c r="D85" s="30"/>
      <c r="E85" s="30"/>
      <c r="F85" s="30"/>
      <c r="G85" s="30"/>
      <c r="H85" s="30"/>
      <c r="I85" s="30"/>
      <c r="J85" s="30"/>
    </row>
    <row r="86" spans="1:13" ht="22.5" customHeight="1" x14ac:dyDescent="0.25"/>
    <row r="87" spans="1:13" ht="22.5" customHeight="1" x14ac:dyDescent="0.25"/>
    <row r="88" spans="1:13" ht="22.5" customHeight="1" x14ac:dyDescent="0.25"/>
    <row r="89" spans="1:13" ht="22.5" customHeight="1" x14ac:dyDescent="0.25"/>
    <row r="90" spans="1:13" ht="22.5" customHeight="1" x14ac:dyDescent="0.25"/>
    <row r="91" spans="1:13" ht="22.5" customHeight="1" x14ac:dyDescent="0.25"/>
    <row r="92" spans="1:13" ht="22.5" customHeight="1" x14ac:dyDescent="0.25"/>
    <row r="93" spans="1:13" ht="22.5" customHeight="1" x14ac:dyDescent="0.25"/>
    <row r="94" spans="1:13" ht="42" customHeight="1" x14ac:dyDescent="0.25"/>
    <row r="95" spans="1:13" ht="27.75" customHeight="1" x14ac:dyDescent="0.25">
      <c r="A95" s="1"/>
      <c r="B95" s="2"/>
      <c r="C95" s="2"/>
      <c r="D95" s="2"/>
      <c r="E95" s="2"/>
      <c r="F95" s="2"/>
      <c r="G95" s="4"/>
      <c r="H95" s="5"/>
      <c r="I95" s="5"/>
      <c r="J95" s="2"/>
    </row>
    <row r="96" spans="1:13" ht="21.75" customHeight="1" x14ac:dyDescent="0.25">
      <c r="A96" s="1"/>
      <c r="B96" s="2"/>
      <c r="C96" s="2"/>
      <c r="D96" s="2"/>
      <c r="E96" s="2"/>
      <c r="F96" s="2"/>
      <c r="G96" s="2"/>
      <c r="H96" s="3"/>
      <c r="I96" s="3"/>
      <c r="J96" s="2"/>
    </row>
    <row r="97" spans="1:10" ht="22.5" customHeight="1" x14ac:dyDescent="0.25">
      <c r="A97" s="1" t="s">
        <v>8</v>
      </c>
      <c r="B97" s="2"/>
      <c r="C97" s="2"/>
      <c r="D97" s="2"/>
      <c r="E97" s="2"/>
      <c r="F97" s="2"/>
      <c r="G97" s="2"/>
      <c r="H97" s="3"/>
      <c r="I97" s="3"/>
      <c r="J97" s="2"/>
    </row>
    <row r="98" spans="1:10" ht="22.5" customHeight="1" x14ac:dyDescent="0.25">
      <c r="A98" s="1"/>
      <c r="B98" s="2"/>
      <c r="C98" s="2"/>
      <c r="D98" s="2"/>
      <c r="E98" s="2"/>
      <c r="F98" s="2"/>
      <c r="G98" s="2"/>
      <c r="H98" s="3"/>
      <c r="I98" s="3"/>
      <c r="J98" s="2"/>
    </row>
    <row r="99" spans="1:10" x14ac:dyDescent="0.25">
      <c r="A99" s="1"/>
      <c r="B99" s="2"/>
      <c r="C99" s="2"/>
      <c r="D99" s="2"/>
      <c r="E99" s="2"/>
      <c r="F99" s="2"/>
      <c r="G99" s="2"/>
      <c r="H99" s="3"/>
      <c r="I99" s="3"/>
      <c r="J99" s="2"/>
    </row>
    <row r="100" spans="1:10" x14ac:dyDescent="0.25">
      <c r="A100" s="1"/>
      <c r="B100" s="2"/>
      <c r="C100" s="2"/>
      <c r="D100" s="2"/>
      <c r="E100" s="2"/>
      <c r="F100" s="2"/>
      <c r="G100" s="2"/>
      <c r="H100" s="3"/>
      <c r="I100" s="3"/>
      <c r="J100" s="2"/>
    </row>
    <row r="101" spans="1:10" x14ac:dyDescent="0.25">
      <c r="A101" s="1"/>
      <c r="B101" s="2"/>
      <c r="C101" s="2"/>
      <c r="D101" s="2"/>
      <c r="E101" s="2"/>
      <c r="F101" s="2"/>
      <c r="G101" s="2"/>
      <c r="H101" s="3"/>
      <c r="I101" s="3"/>
      <c r="J101" s="2"/>
    </row>
    <row r="102" spans="1:10" x14ac:dyDescent="0.25">
      <c r="A102" s="1"/>
      <c r="B102" s="2"/>
      <c r="C102" s="2"/>
      <c r="D102" s="2"/>
      <c r="E102" s="2"/>
      <c r="F102" s="2"/>
      <c r="G102" s="2"/>
      <c r="H102" s="3"/>
      <c r="I102" s="3"/>
      <c r="J102" s="2"/>
    </row>
    <row r="103" spans="1:10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</sheetData>
  <mergeCells count="19">
    <mergeCell ref="A83:J84"/>
    <mergeCell ref="A85:J85"/>
    <mergeCell ref="A103:J104"/>
    <mergeCell ref="A105:J105"/>
    <mergeCell ref="E7:E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A1:J1"/>
    <mergeCell ref="A2:J2"/>
    <mergeCell ref="A3:J3"/>
    <mergeCell ref="A4:J4"/>
    <mergeCell ref="A5:J5"/>
  </mergeCells>
  <printOptions horizontalCentered="1"/>
  <pageMargins left="0.23622047244094491" right="0.23622047244094491" top="0.35433070866141736" bottom="0.35433070866141736" header="0.31496062992125984" footer="0.31496062992125984"/>
  <pageSetup scale="9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MAYO- 2023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OAI</cp:lastModifiedBy>
  <cp:lastPrinted>2023-06-07T14:59:26Z</cp:lastPrinted>
  <dcterms:created xsi:type="dcterms:W3CDTF">2018-11-01T14:43:19Z</dcterms:created>
  <dcterms:modified xsi:type="dcterms:W3CDTF">2023-11-27T14:47:28Z</dcterms:modified>
</cp:coreProperties>
</file>