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PORTE\Downloads\"/>
    </mc:Choice>
  </mc:AlternateContent>
  <bookViews>
    <workbookView xWindow="0" yWindow="0" windowWidth="20490" windowHeight="7530"/>
  </bookViews>
  <sheets>
    <sheet name="EJECUCION PRESUPUESTARIA 2022-2" sheetId="1" r:id="rId1"/>
  </sheets>
  <calcPr calcId="162913"/>
</workbook>
</file>

<file path=xl/calcChain.xml><?xml version="1.0" encoding="utf-8"?>
<calcChain xmlns="http://schemas.openxmlformats.org/spreadsheetml/2006/main">
  <c r="N120" i="1" l="1"/>
  <c r="N94" i="1"/>
  <c r="N84" i="1"/>
  <c r="N78" i="1"/>
  <c r="N142" i="1" l="1"/>
  <c r="N153" i="1" s="1"/>
  <c r="M120" i="1"/>
  <c r="M94" i="1"/>
  <c r="M84" i="1"/>
  <c r="M78" i="1"/>
  <c r="M142" i="1" l="1"/>
  <c r="M153" i="1" s="1"/>
  <c r="L120" i="1" l="1"/>
  <c r="L94" i="1"/>
  <c r="L84" i="1"/>
  <c r="L78" i="1"/>
  <c r="J120" i="1"/>
  <c r="J94" i="1"/>
  <c r="J84" i="1"/>
  <c r="J78" i="1"/>
  <c r="J142" i="1" l="1"/>
  <c r="J153" i="1" s="1"/>
  <c r="L142" i="1"/>
  <c r="L153" i="1" s="1"/>
  <c r="I120" i="1"/>
  <c r="F120" i="1"/>
  <c r="B120" i="1"/>
  <c r="I94" i="1"/>
  <c r="G94" i="1"/>
  <c r="F94" i="1"/>
  <c r="B94" i="1"/>
  <c r="I84" i="1"/>
  <c r="H84" i="1"/>
  <c r="G84" i="1"/>
  <c r="F84" i="1"/>
  <c r="D84" i="1"/>
  <c r="B84" i="1"/>
  <c r="I78" i="1"/>
  <c r="H78" i="1"/>
  <c r="G78" i="1"/>
  <c r="F78" i="1"/>
  <c r="D78" i="1"/>
  <c r="B78" i="1"/>
  <c r="K76" i="1"/>
  <c r="B76" i="1"/>
  <c r="P51" i="1"/>
  <c r="P49" i="1"/>
  <c r="P48" i="1"/>
  <c r="P47" i="1"/>
  <c r="O46" i="1"/>
  <c r="N46" i="1"/>
  <c r="L46" i="1"/>
  <c r="G46" i="1"/>
  <c r="G76" i="1" s="1"/>
  <c r="P28" i="1"/>
  <c r="P26" i="1"/>
  <c r="P25" i="1"/>
  <c r="P24" i="1"/>
  <c r="P22" i="1"/>
  <c r="P21" i="1"/>
  <c r="P20" i="1"/>
  <c r="O19" i="1"/>
  <c r="N19" i="1"/>
  <c r="M19" i="1"/>
  <c r="L19" i="1"/>
  <c r="P18" i="1"/>
  <c r="P17" i="1"/>
  <c r="P16" i="1"/>
  <c r="P15" i="1"/>
  <c r="P14" i="1"/>
  <c r="P12" i="1"/>
  <c r="P11" i="1"/>
  <c r="P10" i="1"/>
  <c r="O9" i="1"/>
  <c r="N9" i="1"/>
  <c r="M9" i="1"/>
  <c r="L9" i="1"/>
  <c r="P8" i="1"/>
  <c r="P5" i="1"/>
  <c r="P4" i="1"/>
  <c r="O3" i="1"/>
  <c r="N3" i="1"/>
  <c r="M3" i="1"/>
  <c r="L3" i="1"/>
  <c r="L76" i="1" l="1"/>
  <c r="I153" i="1"/>
  <c r="F142" i="1"/>
  <c r="F153" i="1" s="1"/>
  <c r="P19" i="1"/>
  <c r="G142" i="1"/>
  <c r="H142" i="1"/>
  <c r="H153" i="1" s="1"/>
  <c r="D142" i="1"/>
  <c r="D152" i="1" s="1"/>
  <c r="P3" i="1"/>
  <c r="G153" i="1"/>
  <c r="P9" i="1"/>
  <c r="I142" i="1"/>
  <c r="M76" i="1"/>
  <c r="N76" i="1"/>
  <c r="O76" i="1"/>
  <c r="B142" i="1"/>
  <c r="B152" i="1" s="1"/>
  <c r="P46" i="1"/>
  <c r="P76" i="1" l="1"/>
</calcChain>
</file>

<file path=xl/sharedStrings.xml><?xml version="1.0" encoding="utf-8"?>
<sst xmlns="http://schemas.openxmlformats.org/spreadsheetml/2006/main" count="289" uniqueCount="109">
  <si>
    <t>Agrupaciones</t>
  </si>
  <si>
    <t>Presupuesto aprobado</t>
  </si>
  <si>
    <t>Presupuesto Moficado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</si>
  <si>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</si>
  <si>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</si>
  <si>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</si>
  <si>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</si>
  <si>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</si>
  <si>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</si>
  <si>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</si>
  <si>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</si>
  <si>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</si>
  <si>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</si>
  <si>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</si>
  <si>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</si>
  <si>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</si>
  <si>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años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</si>
  <si>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</si>
  <si>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</si>
  <si>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</si>
  <si>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</si>
  <si>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</si>
  <si>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</si>
  <si>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</si>
  <si>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</si>
  <si>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</si>
  <si>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</si>
  <si>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</si>
  <si>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</si>
  <si>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</si>
  <si>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</si>
  <si>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</si>
  <si>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</si>
  <si>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</si>
  <si>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</si>
  <si>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</si>
  <si>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</si>
  <si>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</si>
  <si>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</si>
  <si>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</si>
  <si>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</si>
  <si>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</si>
  <si>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</si>
  <si>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</si>
  <si>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</si>
  <si>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</si>
  <si>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</si>
  <si>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</si>
  <si>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</si>
  <si>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</si>
  <si>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</si>
  <si>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</si>
  <si>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</si>
  <si>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</si>
  <si>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</si>
  <si>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</si>
  <si>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</si>
  <si>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</si>
  <si>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</si>
  <si>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</si>
  <si>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2.5.9. licencias informaticas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</si>
  <si>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</si>
  <si>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</si>
  <si>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</si>
  <si>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</si>
  <si>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</si>
  <si>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</si>
  <si>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</si>
  <si>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</si>
  <si>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</si>
  <si>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</si>
  <si>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</si>
  <si>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</si>
  <si>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</si>
  <si>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</si>
  <si>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</si>
  <si>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</si>
  <si>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</si>
  <si>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</si>
  <si>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</si>
  <si>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</si>
  <si>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</si>
  <si>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</si>
  <si>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</si>
  <si>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</si>
  <si>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</si>
  <si>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</si>
  <si>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</si>
  <si>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</si>
  <si>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</si>
  <si>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</si>
  <si>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</si>
  <si>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2.2.2 - publicidad, impresion y encuadernación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</si>
  <si>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</si>
  <si>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</si>
  <si>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</si>
  <si>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</si>
  <si>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4.1.2 - incremento de activos financieros no corrientes</t>
  </si>
  <si>
    <t>total aplicaciones financieras</t>
  </si>
  <si>
    <t>presupuesto aprobado</t>
  </si>
  <si>
    <t xml:space="preserve">          enero</t>
  </si>
  <si>
    <t>febrero</t>
  </si>
  <si>
    <t>marzo</t>
  </si>
  <si>
    <t>abril</t>
  </si>
  <si>
    <t>-</t>
  </si>
  <si>
    <t>2.3.2 - productos de papel, cartón e impresos</t>
  </si>
  <si>
    <t xml:space="preserve">2- gastos </t>
  </si>
  <si>
    <t>mayo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</si>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</sst>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1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5" fillId="0" borderId="0" xfId="0" applyNumberFormat="1" applyFont="1" applyAlignment="1">
      <alignment horizontal="right" wrapText="1"/>
    </xf>
    <xf numFmtId="4" fontId="5" fillId="0" borderId="0" xfId="0" applyNumberFormat="1" applyFont="1"/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4" fontId="7" fillId="0" borderId="0" xfId="0" applyNumberFormat="1" applyFont="1"/>
    <xf numFmtId="0" fontId="7" fillId="0" borderId="0" xfId="0" applyFont="1"/>
    <xf numFmtId="4" fontId="8" fillId="0" borderId="0" xfId="1" applyNumberFormat="1" applyFont="1" applyAlignment="1">
      <alignment horizontal="center"/>
    </xf>
    <xf numFmtId="4" fontId="7" fillId="0" borderId="0" xfId="1" applyNumberFormat="1" applyFont="1" applyAlignment="1">
      <alignment horizontal="center"/>
    </xf>
    <xf numFmtId="0" fontId="7" fillId="0" borderId="0" xfId="1" applyFont="1"/>
    <xf numFmtId="4" fontId="7" fillId="0" borderId="0" xfId="1" applyNumberFormat="1" applyFont="1"/>
    <xf numFmtId="0" fontId="8" fillId="0" borderId="0" xfId="1" applyFont="1" applyAlignment="1">
      <alignment horizontal="right"/>
    </xf>
    <xf numFmtId="0" fontId="8" fillId="0" borderId="0" xfId="1" applyFont="1"/>
    <xf numFmtId="4" fontId="9" fillId="0" borderId="0" xfId="0" applyNumberFormat="1" applyFont="1"/>
    <xf numFmtId="0" fontId="9" fillId="0" borderId="0" xfId="0" applyFont="1"/>
    <xf numFmtId="4" fontId="0" fillId="0" borderId="0" xfId="0" applyNumberFormat="1"/>
    <xf numFmtId="4" fontId="10" fillId="0" borderId="0" xfId="0" applyNumberFormat="1" applyFont="1" applyAlignment="1">
      <alignment horizontal="right" vertical="center"/>
    </xf>
    <xf numFmtId="0" fontId="11" fillId="0" borderId="0" xfId="0" applyFont="1"/>
    <xf numFmtId="4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right"/>
    </xf>
    <xf numFmtId="0" fontId="11" fillId="0" borderId="0" xfId="3" applyFont="1"/>
    <xf numFmtId="0" fontId="12" fillId="0" borderId="0" xfId="0" applyFont="1" applyAlignment="1">
      <alignment horizontal="left" vertical="top"/>
    </xf>
    <xf numFmtId="0" fontId="2" fillId="0" borderId="0" xfId="5" applyAlignment="1">
      <alignment horizontal="left" vertical="center" wrapText="1"/>
    </xf>
    <xf numFmtId="43" fontId="2" fillId="0" borderId="0" xfId="6" applyFont="1" applyFill="1" applyBorder="1" applyAlignment="1">
      <alignment horizontal="right" wrapText="1"/>
    </xf>
    <xf numFmtId="1" fontId="9" fillId="0" borderId="0" xfId="5" applyNumberFormat="1" applyFont="1" applyAlignment="1">
      <alignment horizontal="right" wrapText="1"/>
    </xf>
    <xf numFmtId="1" fontId="2" fillId="0" borderId="0" xfId="5" applyNumberFormat="1" applyAlignment="1">
      <alignment horizontal="right"/>
    </xf>
    <xf numFmtId="1" fontId="2" fillId="0" borderId="0" xfId="5" applyNumberFormat="1"/>
    <xf numFmtId="0" fontId="2" fillId="0" borderId="0" xfId="5" applyAlignment="1">
      <alignment horizontal="left" vertical="center" wrapText="1" indent="2"/>
    </xf>
    <xf numFmtId="1" fontId="9" fillId="0" borderId="0" xfId="5" applyNumberFormat="1" applyFont="1"/>
    <xf numFmtId="1" fontId="9" fillId="0" borderId="0" xfId="5" applyNumberFormat="1" applyFont="1" applyAlignment="1">
      <alignment horizontal="right"/>
    </xf>
    <xf numFmtId="1" fontId="2" fillId="0" borderId="0" xfId="5" applyNumberFormat="1" applyAlignment="1">
      <alignment horizontal="right" wrapText="1"/>
    </xf>
    <xf numFmtId="2" fontId="0" fillId="0" borderId="0" xfId="0" applyNumberFormat="1"/>
    <xf numFmtId="1" fontId="0" fillId="0" borderId="0" xfId="0" applyNumberFormat="1"/>
    <xf numFmtId="0" fontId="11" fillId="0" borderId="0" xfId="6" applyNumberFormat="1" applyFont="1" applyFill="1" applyBorder="1" applyAlignment="1">
      <alignment horizontal="right" wrapText="1"/>
    </xf>
  </cellXfs>
  <cellStyles count="9">
    <cellStyle name="Millares 2" xfId="2"/>
    <cellStyle name="Millares 3" xfId="4"/>
    <cellStyle name="Millares 4" xfId="6"/>
    <cellStyle name="Millares 5" xfId="8"/>
    <cellStyle name="Normal" xfId="0" builtinId="0"/>
    <cellStyle name="Normal 2" xfId="1"/>
    <cellStyle name="Normal 3" xfId="3"/>
    <cellStyle name="Normal 4" xfId="5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1"/>
  <sheetViews>
    <sheetView tabSelected="1" topLeftCell="A131" zoomScale="60" zoomScaleNormal="60" workbookViewId="0">
      <selection activeCell="N237" sqref="N237"/>
    </sheetView>
  </sheetViews>
  <sheetFormatPr baseColWidth="10" defaultColWidth="14.42578125" defaultRowHeight="15" customHeight="1" x14ac:dyDescent="0.25"/>
  <cols>
    <col min="1" max="1" width="79.85546875" customWidth="1"/>
    <col min="2" max="2" width="18.85546875" bestFit="1" customWidth="1"/>
    <col min="3" max="3" width="18.5703125" bestFit="1" customWidth="1"/>
    <col min="4" max="4" width="10" bestFit="1" customWidth="1"/>
    <col min="5" max="5" width="11.28515625" bestFit="1" customWidth="1"/>
    <col min="6" max="6" width="11.7109375" bestFit="1" customWidth="1"/>
    <col min="7" max="7" width="18.7109375" customWidth="1"/>
    <col min="8" max="8" width="11.5703125" customWidth="1"/>
    <col min="9" max="9" width="14.42578125" customWidth="1"/>
    <col min="10" max="10" width="16.140625" customWidth="1"/>
    <col min="11" max="11" width="14.42578125" customWidth="1"/>
    <col min="12" max="12" width="15.7109375" customWidth="1"/>
    <col min="13" max="13" width="14.5703125" customWidth="1"/>
    <col min="14" max="14" width="16.28515625" customWidth="1"/>
    <col min="15" max="15" width="11.7109375" bestFit="1" customWidth="1"/>
    <col min="16" max="16" width="12.28515625" bestFit="1" customWidth="1"/>
    <col min="17" max="17" width="9.28515625" bestFit="1" customWidth="1"/>
    <col min="18" max="26" width="10.7109375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s="2" t="s">
        <v>17</v>
      </c>
      <c r="B2" s="3">
        <v>0</v>
      </c>
      <c r="C2" s="3">
        <v>0</v>
      </c>
      <c r="D2" s="3">
        <v>0</v>
      </c>
      <c r="E2" s="3">
        <v>0</v>
      </c>
      <c r="F2" s="3">
        <v>0</v>
      </c>
      <c r="G2" s="3">
        <v>0</v>
      </c>
      <c r="H2" s="3">
        <v>0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0</v>
      </c>
      <c r="P2" s="3">
        <v>0</v>
      </c>
      <c r="Q2" s="4">
        <v>2022</v>
      </c>
    </row>
    <row r="3" spans="1:17" x14ac:dyDescent="0.25">
      <c r="A3" s="2" t="s">
        <v>18</v>
      </c>
      <c r="B3" s="3">
        <v>0</v>
      </c>
      <c r="C3" s="3">
        <v>0</v>
      </c>
      <c r="D3" s="3">
        <v>2396753.2999999998</v>
      </c>
      <c r="E3" s="3">
        <v>2394472.87</v>
      </c>
      <c r="F3" s="3">
        <v>2740263.51</v>
      </c>
      <c r="G3" s="3">
        <v>4352686.82</v>
      </c>
      <c r="H3" s="3">
        <v>3012633.13</v>
      </c>
      <c r="I3" s="3">
        <v>4409168.47</v>
      </c>
      <c r="J3" s="3">
        <v>2610885.9</v>
      </c>
      <c r="K3" s="3">
        <v>2564814.6100000003</v>
      </c>
      <c r="L3" s="3">
        <f t="shared" ref="L3:O3" si="0">L4+L5+L8</f>
        <v>2626450.0499999998</v>
      </c>
      <c r="M3" s="3">
        <f t="shared" si="0"/>
        <v>2710178.69</v>
      </c>
      <c r="N3" s="3">
        <f t="shared" si="0"/>
        <v>2630953.65</v>
      </c>
      <c r="O3" s="3">
        <f t="shared" si="0"/>
        <v>5100444.68</v>
      </c>
      <c r="P3" s="3">
        <f t="shared" ref="P3:P5" si="1">D3+E3+F3+G3+H3+I3+J3+K3+L3+M3+N3+O3</f>
        <v>37549705.679999992</v>
      </c>
      <c r="Q3" s="4">
        <v>2022</v>
      </c>
    </row>
    <row r="4" spans="1:17" x14ac:dyDescent="0.25">
      <c r="A4" s="2" t="s">
        <v>19</v>
      </c>
      <c r="B4" s="3">
        <v>25684000</v>
      </c>
      <c r="C4" s="3">
        <v>0</v>
      </c>
      <c r="D4" s="3">
        <v>2041000</v>
      </c>
      <c r="E4" s="3">
        <v>2044071.07</v>
      </c>
      <c r="F4" s="3">
        <v>2345600</v>
      </c>
      <c r="G4" s="3">
        <v>2563286.0499999998</v>
      </c>
      <c r="H4" s="3">
        <v>2362553.34</v>
      </c>
      <c r="I4" s="3">
        <v>4013409.37</v>
      </c>
      <c r="J4" s="3">
        <v>2230100</v>
      </c>
      <c r="K4" s="3">
        <v>2196758.83</v>
      </c>
      <c r="L4" s="3">
        <v>2243600</v>
      </c>
      <c r="M4" s="3">
        <v>2326827.04</v>
      </c>
      <c r="N4" s="3">
        <v>2247602</v>
      </c>
      <c r="O4" s="3">
        <v>4837224.67</v>
      </c>
      <c r="P4" s="3">
        <f t="shared" si="1"/>
        <v>31452032.370000005</v>
      </c>
      <c r="Q4" s="4">
        <v>2022</v>
      </c>
    </row>
    <row r="5" spans="1:17" x14ac:dyDescent="0.25">
      <c r="A5" s="2" t="s">
        <v>20</v>
      </c>
      <c r="B5" s="3">
        <v>2692000</v>
      </c>
      <c r="C5" s="3">
        <v>0</v>
      </c>
      <c r="D5" s="3">
        <v>45000</v>
      </c>
      <c r="E5" s="3">
        <v>45000</v>
      </c>
      <c r="F5" s="3">
        <v>45000</v>
      </c>
      <c r="G5" s="3">
        <v>1429305.54</v>
      </c>
      <c r="H5" s="3">
        <v>301666.67</v>
      </c>
      <c r="I5" s="3">
        <v>58750</v>
      </c>
      <c r="J5" s="3">
        <v>45000</v>
      </c>
      <c r="K5" s="3">
        <v>45000</v>
      </c>
      <c r="L5" s="3">
        <v>45000</v>
      </c>
      <c r="M5" s="3">
        <v>45000</v>
      </c>
      <c r="N5" s="3">
        <v>45000</v>
      </c>
      <c r="O5" s="3">
        <v>45000</v>
      </c>
      <c r="P5" s="3">
        <f t="shared" si="1"/>
        <v>2194722.21</v>
      </c>
      <c r="Q5" s="4">
        <v>2022</v>
      </c>
    </row>
    <row r="6" spans="1:17" x14ac:dyDescent="0.25">
      <c r="A6" s="2" t="s">
        <v>21</v>
      </c>
      <c r="B6" s="3">
        <v>1500000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4">
        <v>2022</v>
      </c>
    </row>
    <row r="7" spans="1:17" x14ac:dyDescent="0.25">
      <c r="A7" s="2" t="s">
        <v>22</v>
      </c>
      <c r="B7" s="3">
        <v>2152000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4">
        <v>2022</v>
      </c>
    </row>
    <row r="8" spans="1:17" x14ac:dyDescent="0.25">
      <c r="A8" s="2" t="s">
        <v>23</v>
      </c>
      <c r="B8" s="3">
        <v>3823056</v>
      </c>
      <c r="C8" s="3">
        <v>0</v>
      </c>
      <c r="D8" s="3">
        <v>310753.3</v>
      </c>
      <c r="E8" s="3">
        <v>305401.8</v>
      </c>
      <c r="F8" s="3">
        <v>349663.51</v>
      </c>
      <c r="G8" s="3">
        <v>360095.23</v>
      </c>
      <c r="H8" s="3">
        <v>348413.12</v>
      </c>
      <c r="I8" s="3">
        <v>337009.1</v>
      </c>
      <c r="J8" s="3">
        <v>335785.9</v>
      </c>
      <c r="K8" s="3">
        <v>323055.78000000003</v>
      </c>
      <c r="L8" s="3">
        <v>337850.05</v>
      </c>
      <c r="M8" s="3">
        <v>338351.65</v>
      </c>
      <c r="N8" s="3">
        <v>338351.65</v>
      </c>
      <c r="O8" s="3">
        <v>218220.01</v>
      </c>
      <c r="P8" s="3">
        <f>D8+E8+F8+G8+H8+I8+J8+K8+L8+M8+N8+O8</f>
        <v>3902951.0999999996</v>
      </c>
      <c r="Q8" s="4">
        <v>2022</v>
      </c>
    </row>
    <row r="9" spans="1:17" x14ac:dyDescent="0.25">
      <c r="A9" s="2" t="s">
        <v>24</v>
      </c>
      <c r="B9" s="3">
        <v>0</v>
      </c>
      <c r="C9" s="3">
        <v>0</v>
      </c>
      <c r="D9" s="3">
        <v>123117.29</v>
      </c>
      <c r="E9" s="3">
        <v>324679.17</v>
      </c>
      <c r="F9" s="3">
        <v>439785.24</v>
      </c>
      <c r="G9" s="3">
        <v>173519.93</v>
      </c>
      <c r="H9" s="3">
        <v>449993.30999999994</v>
      </c>
      <c r="I9" s="3">
        <v>442251.01</v>
      </c>
      <c r="J9" s="3">
        <v>128966.94</v>
      </c>
      <c r="K9" s="3">
        <v>510411.43</v>
      </c>
      <c r="L9" s="3">
        <f>L10+L14+L15+L16+L17</f>
        <v>559082.03</v>
      </c>
      <c r="M9" s="3">
        <f>M10+M12+M16+M17</f>
        <v>540662.53</v>
      </c>
      <c r="N9" s="3">
        <f>N10+N16+N17</f>
        <v>522384.46</v>
      </c>
      <c r="O9" s="3">
        <f>O10+O11+O14+O16+O17+O18</f>
        <v>1433687.3199999998</v>
      </c>
      <c r="P9" s="3">
        <f>P10+P11+P12+P14+P15+P16+P17+P18</f>
        <v>5648540.6600000001</v>
      </c>
      <c r="Q9" s="4">
        <v>2022</v>
      </c>
    </row>
    <row r="10" spans="1:17" x14ac:dyDescent="0.25">
      <c r="A10" s="2" t="s">
        <v>25</v>
      </c>
      <c r="B10" s="3">
        <v>1529600</v>
      </c>
      <c r="C10" s="3">
        <v>0</v>
      </c>
      <c r="D10" s="3">
        <v>123117.29</v>
      </c>
      <c r="E10" s="3">
        <v>119040.67</v>
      </c>
      <c r="F10" s="3">
        <v>117851.38</v>
      </c>
      <c r="G10" s="3">
        <v>114578.17</v>
      </c>
      <c r="H10" s="3">
        <v>120391.4</v>
      </c>
      <c r="I10" s="3">
        <v>119207.13</v>
      </c>
      <c r="J10" s="3">
        <v>100014.44</v>
      </c>
      <c r="K10" s="3">
        <v>173263</v>
      </c>
      <c r="L10" s="3">
        <v>135994.01999999999</v>
      </c>
      <c r="M10" s="3">
        <v>139519.67999999999</v>
      </c>
      <c r="N10" s="3">
        <v>135508.41</v>
      </c>
      <c r="O10" s="3">
        <v>133742.78</v>
      </c>
      <c r="P10" s="3">
        <f>SUM(D10:O10)</f>
        <v>1532228.3699999999</v>
      </c>
      <c r="Q10" s="4">
        <v>2022</v>
      </c>
    </row>
    <row r="11" spans="1:17" x14ac:dyDescent="0.25">
      <c r="A11" s="2" t="s">
        <v>26</v>
      </c>
      <c r="B11" s="3">
        <v>200000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25960</v>
      </c>
      <c r="P11" s="3">
        <f t="shared" ref="P11:P12" si="2">D11+E11+F11+G11+H11+I11+J11+K11+L11+M11+N11+O11</f>
        <v>25960</v>
      </c>
      <c r="Q11" s="4">
        <v>2022</v>
      </c>
    </row>
    <row r="12" spans="1:17" x14ac:dyDescent="0.25">
      <c r="A12" s="2" t="s">
        <v>27</v>
      </c>
      <c r="B12" s="3">
        <v>0</v>
      </c>
      <c r="C12" s="3">
        <v>0</v>
      </c>
      <c r="D12" s="3">
        <v>0</v>
      </c>
      <c r="E12" s="3">
        <v>102742.5</v>
      </c>
      <c r="F12" s="3">
        <v>321933.86</v>
      </c>
      <c r="G12" s="3">
        <v>0</v>
      </c>
      <c r="H12" s="3">
        <v>297751.49</v>
      </c>
      <c r="I12" s="3">
        <v>323043.88</v>
      </c>
      <c r="J12" s="3">
        <v>28952.5</v>
      </c>
      <c r="K12" s="3">
        <v>195077.5</v>
      </c>
      <c r="L12" s="3">
        <v>0</v>
      </c>
      <c r="M12" s="3">
        <v>229822.5</v>
      </c>
      <c r="N12" s="3">
        <v>0</v>
      </c>
      <c r="O12" s="3">
        <v>0</v>
      </c>
      <c r="P12" s="3">
        <f t="shared" si="2"/>
        <v>1499324.23</v>
      </c>
      <c r="Q12" s="4">
        <v>2022</v>
      </c>
    </row>
    <row r="13" spans="1:17" x14ac:dyDescent="0.25">
      <c r="A13" s="2" t="s">
        <v>28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4">
        <v>2022</v>
      </c>
    </row>
    <row r="14" spans="1:17" x14ac:dyDescent="0.25">
      <c r="A14" s="2" t="s">
        <v>29</v>
      </c>
      <c r="B14" s="3">
        <v>261000</v>
      </c>
      <c r="C14" s="3">
        <v>0</v>
      </c>
      <c r="D14" s="3">
        <v>0</v>
      </c>
      <c r="E14" s="3">
        <v>0</v>
      </c>
      <c r="F14" s="3">
        <v>0</v>
      </c>
      <c r="G14" s="3">
        <v>42000</v>
      </c>
      <c r="H14" s="3">
        <v>0</v>
      </c>
      <c r="I14" s="3">
        <v>0</v>
      </c>
      <c r="J14" s="3">
        <v>0</v>
      </c>
      <c r="K14" s="3">
        <v>6980</v>
      </c>
      <c r="L14" s="3">
        <v>61178</v>
      </c>
      <c r="M14" s="3">
        <v>0</v>
      </c>
      <c r="N14" s="3">
        <v>0</v>
      </c>
      <c r="O14" s="3">
        <v>193747.18</v>
      </c>
      <c r="P14" s="3">
        <f t="shared" ref="P14:P15" si="3">D14+E14+F14+G14+H14+I14+J14+K14+L14+M14+N14+O14</f>
        <v>303905.18</v>
      </c>
      <c r="Q14" s="4">
        <v>2022</v>
      </c>
    </row>
    <row r="15" spans="1:17" x14ac:dyDescent="0.25">
      <c r="A15" s="2" t="s">
        <v>30</v>
      </c>
      <c r="B15" s="3">
        <v>128400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143574.59</v>
      </c>
      <c r="M15" s="3">
        <v>0</v>
      </c>
      <c r="N15" s="3">
        <v>0</v>
      </c>
      <c r="O15" s="3">
        <v>0</v>
      </c>
      <c r="P15" s="3">
        <f t="shared" si="3"/>
        <v>143574.59</v>
      </c>
      <c r="Q15" s="4">
        <v>2022</v>
      </c>
    </row>
    <row r="16" spans="1:17" x14ac:dyDescent="0.25">
      <c r="A16" s="2" t="s">
        <v>31</v>
      </c>
      <c r="B16" s="3">
        <v>225000</v>
      </c>
      <c r="C16" s="3">
        <v>0</v>
      </c>
      <c r="D16" s="3">
        <v>0</v>
      </c>
      <c r="E16" s="3">
        <v>0</v>
      </c>
      <c r="F16" s="3">
        <v>0</v>
      </c>
      <c r="G16" s="3">
        <v>8681.76</v>
      </c>
      <c r="H16" s="3">
        <v>27130.42</v>
      </c>
      <c r="I16" s="3">
        <v>0</v>
      </c>
      <c r="J16" s="3">
        <v>0</v>
      </c>
      <c r="K16" s="3">
        <v>122700.93</v>
      </c>
      <c r="L16" s="3">
        <v>29387.919999999998</v>
      </c>
      <c r="M16" s="3">
        <v>43290.35</v>
      </c>
      <c r="N16" s="3">
        <v>44676.05</v>
      </c>
      <c r="O16" s="3">
        <v>64428</v>
      </c>
      <c r="P16" s="3">
        <f>G16+H16+K16+L16+M16+N16+O16</f>
        <v>340295.43</v>
      </c>
      <c r="Q16" s="4">
        <v>2022</v>
      </c>
    </row>
    <row r="17" spans="1:17" x14ac:dyDescent="0.25">
      <c r="A17" s="2" t="s">
        <v>32</v>
      </c>
      <c r="B17" s="3">
        <v>7184317</v>
      </c>
      <c r="C17" s="3">
        <v>0</v>
      </c>
      <c r="D17" s="3">
        <v>0</v>
      </c>
      <c r="E17" s="3">
        <v>102896</v>
      </c>
      <c r="F17" s="3">
        <v>0</v>
      </c>
      <c r="G17" s="3">
        <v>8260</v>
      </c>
      <c r="H17" s="3">
        <v>4720</v>
      </c>
      <c r="I17" s="3">
        <v>0</v>
      </c>
      <c r="J17" s="3">
        <v>0</v>
      </c>
      <c r="K17" s="3">
        <v>12390</v>
      </c>
      <c r="L17" s="3">
        <v>188947.5</v>
      </c>
      <c r="M17" s="3">
        <v>128030</v>
      </c>
      <c r="N17" s="3">
        <v>342200</v>
      </c>
      <c r="O17" s="3">
        <v>918459.36</v>
      </c>
      <c r="P17" s="3">
        <f t="shared" ref="P17:P22" si="4">D17+E17+F17+G17+H17+I17+J17+K17+L17+M17+N17+O17</f>
        <v>1705902.8599999999</v>
      </c>
      <c r="Q17" s="4">
        <v>2022</v>
      </c>
    </row>
    <row r="18" spans="1:17" x14ac:dyDescent="0.25">
      <c r="A18" s="2" t="s">
        <v>33</v>
      </c>
      <c r="B18" s="3">
        <v>300000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97350</v>
      </c>
      <c r="P18" s="3">
        <f t="shared" si="4"/>
        <v>97350</v>
      </c>
      <c r="Q18" s="4">
        <v>2022</v>
      </c>
    </row>
    <row r="19" spans="1:17" x14ac:dyDescent="0.25">
      <c r="A19" s="2" t="s">
        <v>34</v>
      </c>
      <c r="B19" s="3">
        <v>0</v>
      </c>
      <c r="C19" s="3">
        <v>0</v>
      </c>
      <c r="D19" s="3">
        <v>0</v>
      </c>
      <c r="E19" s="3">
        <v>549230</v>
      </c>
      <c r="F19" s="3">
        <v>7015.05</v>
      </c>
      <c r="G19" s="3">
        <v>1294250.7900000003</v>
      </c>
      <c r="H19" s="3">
        <v>97640.01999999999</v>
      </c>
      <c r="I19" s="3">
        <v>126496</v>
      </c>
      <c r="J19" s="3">
        <v>574097.31000000006</v>
      </c>
      <c r="K19" s="3">
        <v>601355.37000000011</v>
      </c>
      <c r="L19" s="3">
        <f>L21+L24+L25+L26+L28</f>
        <v>149620.91999999998</v>
      </c>
      <c r="M19" s="3">
        <f>M26</f>
        <v>546000</v>
      </c>
      <c r="N19" s="3">
        <f>N20+N21+N24+N25+N28</f>
        <v>495014.05000000005</v>
      </c>
      <c r="O19" s="3">
        <f>O20+O21+O22+O24+O25+O26+O28</f>
        <v>933320.16999999993</v>
      </c>
      <c r="P19" s="3">
        <f t="shared" si="4"/>
        <v>5374039.6800000006</v>
      </c>
      <c r="Q19" s="4">
        <v>2022</v>
      </c>
    </row>
    <row r="20" spans="1:17" x14ac:dyDescent="0.25">
      <c r="A20" s="2" t="s">
        <v>35</v>
      </c>
      <c r="B20" s="3">
        <v>37000</v>
      </c>
      <c r="C20" s="3">
        <v>0</v>
      </c>
      <c r="D20" s="3">
        <v>0</v>
      </c>
      <c r="E20" s="3">
        <v>0</v>
      </c>
      <c r="F20" s="3">
        <v>7015.05</v>
      </c>
      <c r="G20" s="3">
        <v>31883.599999999999</v>
      </c>
      <c r="H20" s="3">
        <v>42185</v>
      </c>
      <c r="I20" s="3">
        <v>9204</v>
      </c>
      <c r="J20" s="3">
        <v>1568.22</v>
      </c>
      <c r="K20" s="3">
        <v>36900.959999999999</v>
      </c>
      <c r="L20" s="3"/>
      <c r="M20" s="3">
        <v>0</v>
      </c>
      <c r="N20" s="3">
        <v>35017.83</v>
      </c>
      <c r="O20" s="3">
        <v>14135</v>
      </c>
      <c r="P20" s="3">
        <f t="shared" si="4"/>
        <v>177909.65999999997</v>
      </c>
      <c r="Q20" s="4">
        <v>2022</v>
      </c>
    </row>
    <row r="21" spans="1:17" ht="15.75" customHeight="1" x14ac:dyDescent="0.25">
      <c r="A21" s="2" t="s">
        <v>36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6238.48</v>
      </c>
      <c r="H21" s="3">
        <v>1121</v>
      </c>
      <c r="I21" s="3">
        <v>27022</v>
      </c>
      <c r="J21" s="3">
        <v>0</v>
      </c>
      <c r="K21" s="3">
        <v>9145</v>
      </c>
      <c r="L21" s="3">
        <v>4678.7</v>
      </c>
      <c r="M21" s="3">
        <v>0</v>
      </c>
      <c r="N21" s="3">
        <v>55327.839999999997</v>
      </c>
      <c r="O21" s="3">
        <v>108560</v>
      </c>
      <c r="P21" s="3">
        <f t="shared" si="4"/>
        <v>212093.02</v>
      </c>
      <c r="Q21" s="4">
        <v>2022</v>
      </c>
    </row>
    <row r="22" spans="1:17" ht="15.75" customHeight="1" x14ac:dyDescent="0.25">
      <c r="A22" s="2" t="s">
        <v>37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35400</v>
      </c>
      <c r="J22" s="3">
        <v>22549.33</v>
      </c>
      <c r="K22" s="3">
        <v>0</v>
      </c>
      <c r="L22" s="3">
        <v>0</v>
      </c>
      <c r="M22" s="3">
        <v>0</v>
      </c>
      <c r="N22" s="3">
        <v>0</v>
      </c>
      <c r="O22" s="3">
        <v>120622.43</v>
      </c>
      <c r="P22" s="3">
        <f t="shared" si="4"/>
        <v>178571.76</v>
      </c>
      <c r="Q22" s="4">
        <v>2022</v>
      </c>
    </row>
    <row r="23" spans="1:17" ht="15.75" customHeight="1" x14ac:dyDescent="0.25">
      <c r="A23" s="2" t="s">
        <v>38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4">
        <v>2022</v>
      </c>
    </row>
    <row r="24" spans="1:17" ht="15.75" customHeight="1" x14ac:dyDescent="0.25">
      <c r="A24" s="2" t="s">
        <v>39</v>
      </c>
      <c r="B24" s="3">
        <v>5631898</v>
      </c>
      <c r="C24" s="3">
        <v>0</v>
      </c>
      <c r="D24" s="3">
        <v>0</v>
      </c>
      <c r="E24" s="3">
        <v>0</v>
      </c>
      <c r="F24" s="3">
        <v>0</v>
      </c>
      <c r="G24" s="3">
        <v>345796.46</v>
      </c>
      <c r="H24" s="3">
        <v>16361.88</v>
      </c>
      <c r="I24" s="3">
        <v>0</v>
      </c>
      <c r="J24" s="3">
        <v>332.14</v>
      </c>
      <c r="K24" s="3">
        <v>21519.119999999999</v>
      </c>
      <c r="L24" s="3">
        <v>6372</v>
      </c>
      <c r="M24" s="3">
        <v>0</v>
      </c>
      <c r="N24" s="3">
        <v>232696</v>
      </c>
      <c r="O24" s="3">
        <v>21240</v>
      </c>
      <c r="P24" s="3">
        <f t="shared" ref="P24:P26" si="5">D24+E24+F24+G24+H24+I24+J24+K24+L24+M24+N24+O24</f>
        <v>644317.60000000009</v>
      </c>
      <c r="Q24" s="4">
        <v>2022</v>
      </c>
    </row>
    <row r="25" spans="1:17" ht="15.75" customHeight="1" x14ac:dyDescent="0.25">
      <c r="A25" s="2" t="s">
        <v>40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224073.88</v>
      </c>
      <c r="H25" s="3">
        <v>12227.16</v>
      </c>
      <c r="I25" s="3">
        <v>54870</v>
      </c>
      <c r="J25" s="3">
        <v>799.47</v>
      </c>
      <c r="K25" s="3">
        <v>408567.78</v>
      </c>
      <c r="L25" s="3">
        <v>28155.439999999999</v>
      </c>
      <c r="M25" s="3">
        <v>0</v>
      </c>
      <c r="N25" s="3">
        <v>81247.72</v>
      </c>
      <c r="O25" s="3">
        <v>107837.83</v>
      </c>
      <c r="P25" s="3">
        <f t="shared" si="5"/>
        <v>917779.27999999991</v>
      </c>
      <c r="Q25" s="4">
        <v>2022</v>
      </c>
    </row>
    <row r="26" spans="1:17" ht="15.75" customHeight="1" x14ac:dyDescent="0.25">
      <c r="A26" s="2" t="s">
        <v>41</v>
      </c>
      <c r="B26" s="3">
        <v>2203500</v>
      </c>
      <c r="C26" s="3">
        <v>0</v>
      </c>
      <c r="D26" s="3">
        <v>0</v>
      </c>
      <c r="E26" s="3">
        <v>549230</v>
      </c>
      <c r="F26" s="3">
        <v>0</v>
      </c>
      <c r="G26" s="3">
        <v>555168.80000000005</v>
      </c>
      <c r="H26" s="3">
        <v>3425</v>
      </c>
      <c r="I26" s="3">
        <v>0</v>
      </c>
      <c r="J26" s="3">
        <v>548848.15</v>
      </c>
      <c r="K26" s="3">
        <v>69297.22</v>
      </c>
      <c r="L26" s="3">
        <v>103179.2</v>
      </c>
      <c r="M26" s="3">
        <v>546000</v>
      </c>
      <c r="N26" s="3">
        <v>0</v>
      </c>
      <c r="O26" s="3">
        <v>71139.490000000005</v>
      </c>
      <c r="P26" s="3">
        <f t="shared" si="5"/>
        <v>2446287.8600000003</v>
      </c>
      <c r="Q26" s="4">
        <v>2022</v>
      </c>
    </row>
    <row r="27" spans="1:17" ht="15.75" customHeight="1" x14ac:dyDescent="0.25">
      <c r="A27" s="2" t="s">
        <v>42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4">
        <v>2022</v>
      </c>
    </row>
    <row r="28" spans="1:17" ht="15.75" customHeight="1" x14ac:dyDescent="0.25">
      <c r="A28" s="2" t="s">
        <v>43</v>
      </c>
      <c r="B28" s="3">
        <v>205000</v>
      </c>
      <c r="C28" s="3">
        <v>0</v>
      </c>
      <c r="D28" s="3">
        <v>0</v>
      </c>
      <c r="E28" s="3">
        <v>0</v>
      </c>
      <c r="F28" s="3">
        <v>0</v>
      </c>
      <c r="G28" s="3">
        <v>131089.57</v>
      </c>
      <c r="H28" s="3">
        <v>22319.98</v>
      </c>
      <c r="I28" s="3">
        <v>0</v>
      </c>
      <c r="J28" s="3">
        <v>0</v>
      </c>
      <c r="K28" s="3">
        <v>55925.29</v>
      </c>
      <c r="L28" s="3">
        <v>7235.58</v>
      </c>
      <c r="M28" s="3">
        <v>0</v>
      </c>
      <c r="N28" s="3">
        <v>90724.66</v>
      </c>
      <c r="O28" s="3">
        <v>489785.42</v>
      </c>
      <c r="P28" s="3">
        <f>D28+E28+F28+G28+H28+I28+J28+K28+L28+M28+N28+O28</f>
        <v>797080.5</v>
      </c>
      <c r="Q28" s="4">
        <v>2022</v>
      </c>
    </row>
    <row r="29" spans="1:17" ht="15.75" customHeight="1" x14ac:dyDescent="0.25">
      <c r="A29" s="2" t="s">
        <v>44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4">
        <v>2022</v>
      </c>
    </row>
    <row r="30" spans="1:17" ht="15.75" customHeight="1" x14ac:dyDescent="0.25">
      <c r="A30" s="2" t="s">
        <v>45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4">
        <v>2022</v>
      </c>
    </row>
    <row r="31" spans="1:17" ht="15.75" customHeight="1" x14ac:dyDescent="0.25">
      <c r="A31" s="2" t="s">
        <v>46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4">
        <v>2022</v>
      </c>
    </row>
    <row r="32" spans="1:17" ht="15.75" customHeight="1" x14ac:dyDescent="0.25">
      <c r="A32" s="2" t="s">
        <v>47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4">
        <v>2022</v>
      </c>
    </row>
    <row r="33" spans="1:17" ht="15.75" customHeight="1" x14ac:dyDescent="0.25">
      <c r="A33" s="2" t="s">
        <v>48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4">
        <v>2022</v>
      </c>
    </row>
    <row r="34" spans="1:17" ht="15.75" customHeight="1" x14ac:dyDescent="0.25">
      <c r="A34" s="2" t="s">
        <v>49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4">
        <v>2022</v>
      </c>
    </row>
    <row r="35" spans="1:17" ht="15.75" customHeight="1" x14ac:dyDescent="0.25">
      <c r="A35" s="2" t="s">
        <v>50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4">
        <v>2022</v>
      </c>
    </row>
    <row r="36" spans="1:17" ht="15.75" customHeight="1" x14ac:dyDescent="0.25">
      <c r="A36" s="2" t="s">
        <v>51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4">
        <v>2022</v>
      </c>
    </row>
    <row r="37" spans="1:17" ht="15.75" customHeight="1" x14ac:dyDescent="0.25">
      <c r="A37" s="2" t="s">
        <v>52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4">
        <v>2022</v>
      </c>
    </row>
    <row r="38" spans="1:17" ht="15.75" customHeight="1" x14ac:dyDescent="0.25">
      <c r="A38" s="2" t="s">
        <v>53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4">
        <v>2022</v>
      </c>
    </row>
    <row r="39" spans="1:17" ht="15.75" customHeight="1" x14ac:dyDescent="0.25">
      <c r="A39" s="2" t="s">
        <v>54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4">
        <v>2022</v>
      </c>
    </row>
    <row r="40" spans="1:17" ht="15.75" customHeight="1" x14ac:dyDescent="0.25">
      <c r="A40" s="2" t="s">
        <v>55</v>
      </c>
      <c r="B40" s="3">
        <v>0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4">
        <v>2022</v>
      </c>
    </row>
    <row r="41" spans="1:17" ht="15.75" customHeight="1" x14ac:dyDescent="0.25">
      <c r="A41" s="2" t="s">
        <v>56</v>
      </c>
      <c r="B41" s="3"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4">
        <v>2022</v>
      </c>
    </row>
    <row r="42" spans="1:17" ht="15.75" customHeight="1" x14ac:dyDescent="0.25">
      <c r="A42" s="2" t="s">
        <v>57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4">
        <v>2022</v>
      </c>
    </row>
    <row r="43" spans="1:17" ht="15.75" customHeight="1" x14ac:dyDescent="0.25">
      <c r="A43" s="2" t="s">
        <v>58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4">
        <v>2022</v>
      </c>
    </row>
    <row r="44" spans="1:17" ht="15.75" customHeight="1" x14ac:dyDescent="0.25">
      <c r="A44" s="2" t="s">
        <v>59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4">
        <v>2022</v>
      </c>
    </row>
    <row r="45" spans="1:17" ht="15.75" customHeight="1" x14ac:dyDescent="0.25">
      <c r="A45" s="2" t="s">
        <v>60</v>
      </c>
      <c r="B45" s="3"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4">
        <v>2022</v>
      </c>
    </row>
    <row r="46" spans="1:17" ht="15.75" customHeight="1" x14ac:dyDescent="0.25">
      <c r="A46" s="5" t="s">
        <v>61</v>
      </c>
      <c r="B46" s="3">
        <v>0</v>
      </c>
      <c r="C46" s="3">
        <v>0</v>
      </c>
      <c r="D46" s="3">
        <v>0</v>
      </c>
      <c r="E46" s="3">
        <v>46302.6</v>
      </c>
      <c r="F46" s="3">
        <v>10187.57</v>
      </c>
      <c r="G46" s="3">
        <f>G47+G51</f>
        <v>1116486.1499999999</v>
      </c>
      <c r="H46" s="3">
        <v>25334.13</v>
      </c>
      <c r="I46" s="3">
        <v>0</v>
      </c>
      <c r="J46" s="3">
        <v>44065.68</v>
      </c>
      <c r="K46" s="3">
        <v>410451.07</v>
      </c>
      <c r="L46" s="3">
        <f>L47+L51</f>
        <v>175410.26</v>
      </c>
      <c r="M46" s="3">
        <v>0</v>
      </c>
      <c r="N46" s="3">
        <f>N47+N48+N51</f>
        <v>365890.25</v>
      </c>
      <c r="O46" s="3">
        <f>O51</f>
        <v>529953.21</v>
      </c>
      <c r="P46" s="3">
        <f>SUM(D46:O46)</f>
        <v>2724080.92</v>
      </c>
      <c r="Q46" s="4">
        <v>2022</v>
      </c>
    </row>
    <row r="47" spans="1:17" ht="15.75" customHeight="1" x14ac:dyDescent="0.25">
      <c r="A47" s="2" t="s">
        <v>62</v>
      </c>
      <c r="B47" s="3">
        <v>252000</v>
      </c>
      <c r="C47" s="3">
        <v>0</v>
      </c>
      <c r="D47" s="3">
        <v>0</v>
      </c>
      <c r="E47" s="3">
        <v>0</v>
      </c>
      <c r="F47" s="3">
        <v>0</v>
      </c>
      <c r="G47" s="3">
        <v>417489.74</v>
      </c>
      <c r="H47" s="3">
        <v>0</v>
      </c>
      <c r="I47" s="3">
        <v>0</v>
      </c>
      <c r="J47" s="3">
        <v>0</v>
      </c>
      <c r="K47" s="3">
        <v>119718.08</v>
      </c>
      <c r="L47" s="3">
        <v>0</v>
      </c>
      <c r="M47" s="3">
        <v>0</v>
      </c>
      <c r="N47" s="3">
        <v>29258.1</v>
      </c>
      <c r="O47" s="3">
        <v>0</v>
      </c>
      <c r="P47" s="3">
        <f>SUM(G47:O47)</f>
        <v>566465.91999999993</v>
      </c>
      <c r="Q47" s="4">
        <v>2022</v>
      </c>
    </row>
    <row r="48" spans="1:17" ht="15.75" customHeight="1" x14ac:dyDescent="0.25">
      <c r="A48" s="2" t="s">
        <v>63</v>
      </c>
      <c r="B48" s="3">
        <v>0</v>
      </c>
      <c r="C48" s="3">
        <v>0</v>
      </c>
      <c r="D48" s="3">
        <v>0</v>
      </c>
      <c r="E48" s="3">
        <v>46302.6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/>
      <c r="L48" s="3">
        <v>0</v>
      </c>
      <c r="M48" s="3">
        <v>0</v>
      </c>
      <c r="N48" s="3">
        <v>13586.52</v>
      </c>
      <c r="O48" s="3">
        <v>0</v>
      </c>
      <c r="P48" s="3">
        <f t="shared" ref="P48:P49" si="6">D48+E48+F48+G48+H48+I48+J48+K48+L48+M48+N48+O48</f>
        <v>59889.119999999995</v>
      </c>
      <c r="Q48" s="4">
        <v>2022</v>
      </c>
    </row>
    <row r="49" spans="1:17" ht="15.75" customHeight="1" x14ac:dyDescent="0.25">
      <c r="A49" s="2" t="s">
        <v>64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136462.5</v>
      </c>
      <c r="L49" s="3">
        <v>0</v>
      </c>
      <c r="M49" s="3">
        <v>0</v>
      </c>
      <c r="N49" s="3">
        <v>0</v>
      </c>
      <c r="O49" s="3">
        <v>0</v>
      </c>
      <c r="P49" s="3">
        <f t="shared" si="6"/>
        <v>136462.5</v>
      </c>
      <c r="Q49" s="4">
        <v>2022</v>
      </c>
    </row>
    <row r="50" spans="1:17" ht="15.75" customHeight="1" x14ac:dyDescent="0.25">
      <c r="A50" s="2" t="s">
        <v>65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4">
        <v>2022</v>
      </c>
    </row>
    <row r="51" spans="1:17" ht="15.75" customHeight="1" x14ac:dyDescent="0.25">
      <c r="A51" s="2" t="s">
        <v>66</v>
      </c>
      <c r="B51" s="3">
        <v>0</v>
      </c>
      <c r="C51" s="3">
        <v>0</v>
      </c>
      <c r="D51" s="3">
        <v>0</v>
      </c>
      <c r="E51" s="3">
        <v>0</v>
      </c>
      <c r="F51" s="3">
        <v>10187.57</v>
      </c>
      <c r="G51" s="3">
        <v>698996.41</v>
      </c>
      <c r="H51" s="3">
        <v>25334.13</v>
      </c>
      <c r="I51" s="3">
        <v>0</v>
      </c>
      <c r="J51" s="3">
        <v>44065.68</v>
      </c>
      <c r="K51" s="3">
        <v>154270.49</v>
      </c>
      <c r="L51" s="3">
        <v>175410.26</v>
      </c>
      <c r="M51" s="3">
        <v>0</v>
      </c>
      <c r="N51" s="3">
        <v>323045.63</v>
      </c>
      <c r="O51" s="3">
        <v>529953.21</v>
      </c>
      <c r="P51" s="3">
        <f>D51+E51+F51+G51+H51+I51+J51+K51+L51+M51+N51+O51</f>
        <v>1961263.38</v>
      </c>
      <c r="Q51" s="4">
        <v>2022</v>
      </c>
    </row>
    <row r="52" spans="1:17" ht="15.75" customHeight="1" x14ac:dyDescent="0.25">
      <c r="A52" s="2" t="s">
        <v>67</v>
      </c>
      <c r="B52" s="3">
        <v>0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4">
        <v>2022</v>
      </c>
    </row>
    <row r="53" spans="1:17" ht="15.75" customHeight="1" x14ac:dyDescent="0.25">
      <c r="A53" s="2" t="s">
        <v>68</v>
      </c>
      <c r="B53" s="3"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4">
        <v>2022</v>
      </c>
    </row>
    <row r="54" spans="1:17" ht="15.75" customHeight="1" x14ac:dyDescent="0.25">
      <c r="A54" s="2" t="s">
        <v>69</v>
      </c>
      <c r="B54" s="3">
        <v>86000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4">
        <v>2022</v>
      </c>
    </row>
    <row r="55" spans="1:17" ht="15.75" customHeight="1" x14ac:dyDescent="0.25">
      <c r="A55" s="2" t="s">
        <v>70</v>
      </c>
      <c r="B55" s="3"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4">
        <v>2022</v>
      </c>
    </row>
    <row r="56" spans="1:17" ht="15.75" customHeight="1" x14ac:dyDescent="0.25">
      <c r="A56" s="2" t="s">
        <v>71</v>
      </c>
      <c r="B56" s="3">
        <v>0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4">
        <v>2022</v>
      </c>
    </row>
    <row r="57" spans="1:17" ht="15.75" customHeight="1" x14ac:dyDescent="0.25">
      <c r="A57" s="2" t="s">
        <v>72</v>
      </c>
      <c r="B57" s="3">
        <v>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4">
        <v>2022</v>
      </c>
    </row>
    <row r="58" spans="1:17" ht="15.75" customHeight="1" x14ac:dyDescent="0.25">
      <c r="A58" s="2" t="s">
        <v>73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4">
        <v>2022</v>
      </c>
    </row>
    <row r="59" spans="1:17" ht="15.75" customHeight="1" x14ac:dyDescent="0.25">
      <c r="A59" s="2" t="s">
        <v>74</v>
      </c>
      <c r="B59" s="3"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4">
        <v>2022</v>
      </c>
    </row>
    <row r="60" spans="1:17" ht="15.75" customHeight="1" x14ac:dyDescent="0.25">
      <c r="A60" s="2" t="s">
        <v>75</v>
      </c>
      <c r="B60" s="3"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4">
        <v>2022</v>
      </c>
    </row>
    <row r="61" spans="1:17" ht="15.75" customHeight="1" x14ac:dyDescent="0.25">
      <c r="A61" s="2" t="s">
        <v>76</v>
      </c>
      <c r="B61" s="3">
        <v>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4">
        <v>2022</v>
      </c>
    </row>
    <row r="62" spans="1:17" ht="15.75" customHeight="1" x14ac:dyDescent="0.25">
      <c r="A62" s="2" t="s">
        <v>77</v>
      </c>
      <c r="B62" s="3"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4">
        <v>2022</v>
      </c>
    </row>
    <row r="63" spans="1:17" ht="15.75" customHeight="1" x14ac:dyDescent="0.25">
      <c r="A63" s="2" t="s">
        <v>78</v>
      </c>
      <c r="B63" s="3"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4">
        <v>2022</v>
      </c>
    </row>
    <row r="64" spans="1:17" ht="15.75" customHeight="1" x14ac:dyDescent="0.25">
      <c r="A64" s="2" t="s">
        <v>79</v>
      </c>
      <c r="B64" s="3"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4">
        <v>2022</v>
      </c>
    </row>
    <row r="65" spans="1:17" ht="15.75" customHeight="1" x14ac:dyDescent="0.25">
      <c r="A65" s="2" t="s">
        <v>80</v>
      </c>
      <c r="B65" s="3"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4">
        <v>2022</v>
      </c>
    </row>
    <row r="66" spans="1:17" ht="15.75" customHeight="1" x14ac:dyDescent="0.25">
      <c r="A66" s="2" t="s">
        <v>81</v>
      </c>
      <c r="B66" s="3">
        <v>0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4">
        <v>2022</v>
      </c>
    </row>
    <row r="67" spans="1:17" ht="15.75" customHeight="1" x14ac:dyDescent="0.25">
      <c r="A67" s="2" t="s">
        <v>82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4">
        <v>2022</v>
      </c>
    </row>
    <row r="68" spans="1:17" ht="15.75" customHeight="1" x14ac:dyDescent="0.25">
      <c r="A68" s="2" t="s">
        <v>83</v>
      </c>
      <c r="B68" s="3">
        <v>0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4">
        <v>2022</v>
      </c>
    </row>
    <row r="69" spans="1:17" ht="15.75" customHeight="1" x14ac:dyDescent="0.25">
      <c r="A69" s="2" t="s">
        <v>84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4">
        <v>2022</v>
      </c>
    </row>
    <row r="70" spans="1:17" ht="15.75" customHeight="1" x14ac:dyDescent="0.25">
      <c r="A70" s="2" t="s">
        <v>85</v>
      </c>
      <c r="B70" s="3">
        <v>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4">
        <v>2022</v>
      </c>
    </row>
    <row r="71" spans="1:17" ht="15.75" customHeight="1" x14ac:dyDescent="0.25">
      <c r="A71" s="2" t="s">
        <v>86</v>
      </c>
      <c r="B71" s="3">
        <v>0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4">
        <v>2022</v>
      </c>
    </row>
    <row r="72" spans="1:17" ht="15.75" customHeight="1" x14ac:dyDescent="0.25">
      <c r="A72" s="2" t="s">
        <v>87</v>
      </c>
      <c r="B72" s="3">
        <v>0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4">
        <v>2022</v>
      </c>
    </row>
    <row r="73" spans="1:17" ht="15.75" customHeight="1" x14ac:dyDescent="0.25">
      <c r="A73" s="2" t="s">
        <v>88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  <c r="Q73" s="4">
        <v>2022</v>
      </c>
    </row>
    <row r="74" spans="1:17" ht="15.75" customHeight="1" x14ac:dyDescent="0.25">
      <c r="A74" s="2" t="s">
        <v>89</v>
      </c>
      <c r="B74" s="3">
        <v>0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4">
        <v>2022</v>
      </c>
    </row>
    <row r="75" spans="1:17" ht="15.75" customHeight="1" x14ac:dyDescent="0.25">
      <c r="A75" s="2" t="s">
        <v>90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4">
        <v>2022</v>
      </c>
    </row>
    <row r="76" spans="1:17" ht="15.75" customHeight="1" x14ac:dyDescent="0.25">
      <c r="A76" s="4" t="s">
        <v>91</v>
      </c>
      <c r="B76" s="3">
        <f>SUM(B4:B75)</f>
        <v>54094771</v>
      </c>
      <c r="C76" s="3">
        <v>0</v>
      </c>
      <c r="D76" s="3">
        <v>2519870.59</v>
      </c>
      <c r="E76" s="3">
        <v>3314684.64</v>
      </c>
      <c r="F76" s="3">
        <v>3197251.3699999992</v>
      </c>
      <c r="G76" s="3">
        <f>+G3+G9+G19+G46</f>
        <v>6936943.6899999995</v>
      </c>
      <c r="H76" s="3">
        <v>3585600.59</v>
      </c>
      <c r="I76" s="3">
        <v>4977915.4800000004</v>
      </c>
      <c r="J76" s="3">
        <v>3358015.83</v>
      </c>
      <c r="K76" s="3">
        <f>K3+K9+K19+K46</f>
        <v>4087032.4800000004</v>
      </c>
      <c r="L76" s="3">
        <f>L3+L9+L19+L46</f>
        <v>3510563.26</v>
      </c>
      <c r="M76" s="3">
        <f>M3+M9+M19</f>
        <v>3796841.2199999997</v>
      </c>
      <c r="N76" s="3">
        <f>N3+N9+N19+N46</f>
        <v>4014242.41</v>
      </c>
      <c r="O76" s="3">
        <f>O3+O9+O19+O46</f>
        <v>7997405.3799999999</v>
      </c>
      <c r="P76" s="3">
        <f>D76+E76+F76+G76+H76+I76+J76+K76+L76+M76+N76+O76</f>
        <v>51296366.940000005</v>
      </c>
      <c r="Q76" s="4">
        <v>2022</v>
      </c>
    </row>
    <row r="77" spans="1:17" ht="15.75" customHeight="1" x14ac:dyDescent="0.25">
      <c r="A77" s="1" t="s">
        <v>0</v>
      </c>
      <c r="B77" s="3" t="s">
        <v>104</v>
      </c>
      <c r="C77" s="3" t="s">
        <v>104</v>
      </c>
      <c r="D77" s="3" t="s">
        <v>104</v>
      </c>
      <c r="E77" s="3" t="s">
        <v>104</v>
      </c>
      <c r="F77" s="3" t="s">
        <v>104</v>
      </c>
      <c r="G77" s="3" t="s">
        <v>104</v>
      </c>
      <c r="H77" s="3" t="s">
        <v>104</v>
      </c>
      <c r="I77" s="3" t="s">
        <v>104</v>
      </c>
      <c r="J77" s="3" t="s">
        <v>104</v>
      </c>
      <c r="K77" s="3" t="s">
        <v>104</v>
      </c>
      <c r="L77" s="3" t="s">
        <v>104</v>
      </c>
      <c r="M77" s="3" t="s">
        <v>104</v>
      </c>
      <c r="N77" s="3" t="s">
        <v>104</v>
      </c>
      <c r="O77" s="3" t="s">
        <v>104</v>
      </c>
      <c r="P77" s="3" t="s">
        <v>104</v>
      </c>
      <c r="Q77" s="3" t="s">
        <v>104</v>
      </c>
    </row>
    <row r="78" spans="1:17" ht="15.75" customHeight="1" x14ac:dyDescent="0.25">
      <c r="A78" s="6" t="s">
        <v>17</v>
      </c>
      <c r="B78" s="7">
        <f>B79+B80+B83</f>
        <v>40338263</v>
      </c>
      <c r="C78" s="3">
        <v>0</v>
      </c>
      <c r="D78" s="3">
        <f>D83+D80+D79</f>
        <v>2543331.25</v>
      </c>
      <c r="E78" s="3">
        <v>2630548.6</v>
      </c>
      <c r="F78" s="3">
        <f t="shared" ref="F78:J78" si="7">F79+F80+F83</f>
        <v>4565418.3600000003</v>
      </c>
      <c r="G78" s="3">
        <f t="shared" si="7"/>
        <v>2605180.2599999998</v>
      </c>
      <c r="H78" s="3">
        <f t="shared" si="7"/>
        <v>2634438.61</v>
      </c>
      <c r="I78" s="8">
        <f t="shared" si="7"/>
        <v>2604685.4900000002</v>
      </c>
      <c r="J78" s="11">
        <f t="shared" si="7"/>
        <v>2645068.5099999998</v>
      </c>
      <c r="K78" s="13">
        <v>2604685.4900000002</v>
      </c>
      <c r="L78" s="11">
        <f>L79+L80+L83</f>
        <v>2603987.0999999996</v>
      </c>
      <c r="M78" s="19">
        <f>M79+M80+M83</f>
        <v>2589697.79</v>
      </c>
      <c r="N78" s="11">
        <f>N79+N80+N83</f>
        <v>4704770.4000000004</v>
      </c>
      <c r="O78" s="22">
        <v>7087086.8099999996</v>
      </c>
      <c r="P78" s="24">
        <v>39818898.670000002</v>
      </c>
      <c r="Q78" s="4">
        <v>2023</v>
      </c>
    </row>
    <row r="79" spans="1:17" ht="15.75" customHeight="1" x14ac:dyDescent="0.25">
      <c r="A79" s="6" t="s">
        <v>18</v>
      </c>
      <c r="B79" s="7">
        <v>31156276</v>
      </c>
      <c r="C79" s="3">
        <v>0</v>
      </c>
      <c r="D79" s="3">
        <v>2171600</v>
      </c>
      <c r="E79" s="3">
        <v>2258817.35</v>
      </c>
      <c r="F79" s="3">
        <v>2211600</v>
      </c>
      <c r="G79" s="3">
        <v>2211600</v>
      </c>
      <c r="H79" s="3">
        <v>2250059.61</v>
      </c>
      <c r="I79" s="8">
        <v>2222600</v>
      </c>
      <c r="J79" s="11">
        <v>2262983.02</v>
      </c>
      <c r="K79" s="14">
        <v>2222600</v>
      </c>
      <c r="L79" s="11">
        <v>2137600</v>
      </c>
      <c r="M79" s="19">
        <v>2209600</v>
      </c>
      <c r="N79" s="11">
        <v>2219132.0699999998</v>
      </c>
      <c r="O79" s="22">
        <v>4452950</v>
      </c>
      <c r="P79" s="24">
        <v>28831142.050000001</v>
      </c>
      <c r="Q79" s="4">
        <v>2023</v>
      </c>
    </row>
    <row r="80" spans="1:17" ht="15.75" customHeight="1" x14ac:dyDescent="0.25">
      <c r="A80" s="9" t="s">
        <v>19</v>
      </c>
      <c r="B80" s="7">
        <v>5090200</v>
      </c>
      <c r="C80" s="3">
        <v>0</v>
      </c>
      <c r="D80" s="3">
        <v>45000</v>
      </c>
      <c r="E80" s="3">
        <v>45000</v>
      </c>
      <c r="F80" s="3">
        <v>2020971.11</v>
      </c>
      <c r="G80" s="3">
        <v>58176.67</v>
      </c>
      <c r="H80" s="3">
        <v>45000</v>
      </c>
      <c r="I80" s="8">
        <v>45000</v>
      </c>
      <c r="J80" s="11">
        <v>45000</v>
      </c>
      <c r="K80" s="14">
        <v>45000</v>
      </c>
      <c r="L80" s="11">
        <v>142298.10999999999</v>
      </c>
      <c r="M80" s="19">
        <v>45000</v>
      </c>
      <c r="N80" s="11">
        <v>2155433.34</v>
      </c>
      <c r="O80" s="22">
        <v>2252766.67</v>
      </c>
      <c r="P80" s="24">
        <v>6944645.9000000004</v>
      </c>
      <c r="Q80" s="4">
        <v>2023</v>
      </c>
    </row>
    <row r="81" spans="1:17" ht="15.75" customHeight="1" x14ac:dyDescent="0.25">
      <c r="A81" s="9" t="s">
        <v>20</v>
      </c>
      <c r="B81" s="7">
        <v>0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4">
        <v>0</v>
      </c>
      <c r="J81" s="12">
        <v>0</v>
      </c>
      <c r="K81" s="15">
        <v>0</v>
      </c>
      <c r="L81" s="12">
        <v>0</v>
      </c>
      <c r="M81" s="20">
        <v>0</v>
      </c>
      <c r="N81" s="12">
        <v>0</v>
      </c>
      <c r="O81" s="23">
        <v>0</v>
      </c>
      <c r="P81" s="23">
        <v>0</v>
      </c>
      <c r="Q81" s="4">
        <v>2023</v>
      </c>
    </row>
    <row r="82" spans="1:17" ht="15.75" customHeight="1" x14ac:dyDescent="0.25">
      <c r="A82" s="9" t="s">
        <v>21</v>
      </c>
      <c r="B82" s="7">
        <v>0</v>
      </c>
      <c r="C82" s="3">
        <v>0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4">
        <v>0</v>
      </c>
      <c r="J82" s="12">
        <v>0</v>
      </c>
      <c r="K82" s="15">
        <v>0</v>
      </c>
      <c r="L82" s="12">
        <v>0</v>
      </c>
      <c r="M82" s="20">
        <v>0</v>
      </c>
      <c r="N82" s="12">
        <v>0</v>
      </c>
      <c r="O82" s="23">
        <v>0</v>
      </c>
      <c r="P82" s="23">
        <v>0</v>
      </c>
      <c r="Q82" s="4">
        <v>2023</v>
      </c>
    </row>
    <row r="83" spans="1:17" ht="15.75" customHeight="1" x14ac:dyDescent="0.25">
      <c r="A83" s="9" t="s">
        <v>22</v>
      </c>
      <c r="B83" s="7">
        <v>4091787</v>
      </c>
      <c r="C83" s="3">
        <v>0</v>
      </c>
      <c r="D83" s="3">
        <v>326731.25</v>
      </c>
      <c r="E83" s="3">
        <v>326731.25</v>
      </c>
      <c r="F83" s="3">
        <v>332847.25</v>
      </c>
      <c r="G83" s="3">
        <v>335403.59000000003</v>
      </c>
      <c r="H83" s="3">
        <v>339379</v>
      </c>
      <c r="I83" s="8">
        <v>337085.49</v>
      </c>
      <c r="J83" s="11">
        <v>337085.49</v>
      </c>
      <c r="K83" s="14">
        <v>337085.49</v>
      </c>
      <c r="L83" s="11">
        <v>324088.99</v>
      </c>
      <c r="M83" s="19">
        <v>335097.78999999998</v>
      </c>
      <c r="N83" s="11">
        <v>330204.99</v>
      </c>
      <c r="O83" s="22">
        <v>381370.14</v>
      </c>
      <c r="P83" s="24">
        <v>4043110.72</v>
      </c>
      <c r="Q83" s="4">
        <v>2023</v>
      </c>
    </row>
    <row r="84" spans="1:17" ht="15.75" customHeight="1" x14ac:dyDescent="0.25">
      <c r="A84" s="9" t="s">
        <v>23</v>
      </c>
      <c r="B84" s="7">
        <f>B85+B86+B87+B88+B89+B90+B91+B92+B93</f>
        <v>7795736</v>
      </c>
      <c r="C84" s="3">
        <v>0</v>
      </c>
      <c r="D84" s="3">
        <f>D87+D85</f>
        <v>265222.79000000004</v>
      </c>
      <c r="E84" s="3">
        <v>379631.87</v>
      </c>
      <c r="F84" s="3">
        <f>F85+F87+F88+F91</f>
        <v>679501.7300000001</v>
      </c>
      <c r="G84" s="3">
        <f>G85+G87</f>
        <v>306054.03999999998</v>
      </c>
      <c r="H84" s="3">
        <f>H85+H87+H92</f>
        <v>1040927</v>
      </c>
      <c r="I84" s="8">
        <f>I85+I87+I91+I92</f>
        <v>357963.96</v>
      </c>
      <c r="J84" s="11">
        <f>J85+J87+J89+J92</f>
        <v>730754.92999999993</v>
      </c>
      <c r="K84" s="13">
        <v>1016666.44</v>
      </c>
      <c r="L84" s="11">
        <f>L85+L86+L87+L89+L90+L91+L92</f>
        <v>771432.56</v>
      </c>
      <c r="M84" s="19">
        <f>M85+M87</f>
        <v>330627.07999999996</v>
      </c>
      <c r="N84" s="11">
        <f>N85+N87</f>
        <v>820228.98</v>
      </c>
      <c r="O84" s="22">
        <v>923903.44</v>
      </c>
      <c r="P84" s="24">
        <v>7622914.8200000003</v>
      </c>
      <c r="Q84" s="4">
        <v>2023</v>
      </c>
    </row>
    <row r="85" spans="1:17" ht="15.75" customHeight="1" x14ac:dyDescent="0.25">
      <c r="A85" s="6" t="s">
        <v>24</v>
      </c>
      <c r="B85" s="7">
        <v>1549600</v>
      </c>
      <c r="C85" s="3">
        <v>0</v>
      </c>
      <c r="D85" s="3">
        <v>132187.79</v>
      </c>
      <c r="E85" s="3">
        <v>123827.76</v>
      </c>
      <c r="F85" s="3">
        <v>119483.69</v>
      </c>
      <c r="G85" s="3">
        <v>116704.04</v>
      </c>
      <c r="H85" s="3">
        <v>131047.67</v>
      </c>
      <c r="I85" s="8">
        <v>129922.83</v>
      </c>
      <c r="J85" s="11">
        <v>142536.93</v>
      </c>
      <c r="K85" s="13">
        <v>140932.94</v>
      </c>
      <c r="L85" s="11">
        <v>40565.269999999997</v>
      </c>
      <c r="M85" s="19">
        <v>138767.07999999999</v>
      </c>
      <c r="N85" s="11">
        <v>145722.53</v>
      </c>
      <c r="O85" s="22">
        <v>144695.94</v>
      </c>
      <c r="P85" s="24">
        <v>1506394.47</v>
      </c>
      <c r="Q85" s="4">
        <v>2023</v>
      </c>
    </row>
    <row r="86" spans="1:17" ht="15.75" customHeight="1" x14ac:dyDescent="0.25">
      <c r="A86" s="9" t="s">
        <v>25</v>
      </c>
      <c r="B86" s="7">
        <v>50000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4">
        <v>0</v>
      </c>
      <c r="J86" s="12">
        <v>0</v>
      </c>
      <c r="K86" s="18">
        <v>0</v>
      </c>
      <c r="L86" s="11">
        <v>106450.97</v>
      </c>
      <c r="M86" s="20">
        <v>0</v>
      </c>
      <c r="N86" s="12">
        <v>0</v>
      </c>
      <c r="O86" s="23">
        <v>0</v>
      </c>
      <c r="P86" s="24">
        <v>106450.97</v>
      </c>
      <c r="Q86" s="4">
        <v>2023</v>
      </c>
    </row>
    <row r="87" spans="1:17" ht="15.75" customHeight="1" x14ac:dyDescent="0.25">
      <c r="A87" s="9" t="s">
        <v>92</v>
      </c>
      <c r="B87" s="7">
        <v>2300000</v>
      </c>
      <c r="C87" s="3">
        <v>0</v>
      </c>
      <c r="D87" s="3">
        <v>133035</v>
      </c>
      <c r="E87" s="3">
        <v>247350</v>
      </c>
      <c r="F87" s="3">
        <v>304470.28000000003</v>
      </c>
      <c r="G87" s="3">
        <v>189350</v>
      </c>
      <c r="H87" s="3">
        <v>189757.33</v>
      </c>
      <c r="I87" s="8">
        <v>180357.5</v>
      </c>
      <c r="J87" s="11">
        <v>75450</v>
      </c>
      <c r="K87" s="13">
        <v>267500</v>
      </c>
      <c r="L87" s="11">
        <v>248160</v>
      </c>
      <c r="M87" s="19">
        <v>191860</v>
      </c>
      <c r="N87" s="11">
        <v>674506.45</v>
      </c>
      <c r="O87" s="23">
        <v>0</v>
      </c>
      <c r="P87" s="24">
        <v>2701796.56</v>
      </c>
      <c r="Q87" s="4">
        <v>2023</v>
      </c>
    </row>
    <row r="88" spans="1:17" ht="15.75" customHeight="1" x14ac:dyDescent="0.25">
      <c r="A88" s="9" t="s">
        <v>27</v>
      </c>
      <c r="B88" s="7">
        <v>15000</v>
      </c>
      <c r="C88" s="3">
        <v>0</v>
      </c>
      <c r="D88" s="3">
        <v>0</v>
      </c>
      <c r="E88" s="3">
        <v>0</v>
      </c>
      <c r="F88" s="3">
        <v>189041.64</v>
      </c>
      <c r="G88" s="3">
        <v>0</v>
      </c>
      <c r="H88" s="3">
        <v>0</v>
      </c>
      <c r="I88" s="4">
        <v>0</v>
      </c>
      <c r="J88" s="12">
        <v>0</v>
      </c>
      <c r="K88" s="17">
        <v>0</v>
      </c>
      <c r="L88" s="12">
        <v>0</v>
      </c>
      <c r="M88" s="20">
        <v>0</v>
      </c>
      <c r="N88" s="12">
        <v>0</v>
      </c>
      <c r="O88" s="22">
        <v>131044.49</v>
      </c>
      <c r="P88" s="24">
        <v>320086.13</v>
      </c>
      <c r="Q88" s="4">
        <v>2023</v>
      </c>
    </row>
    <row r="89" spans="1:17" ht="15.75" customHeight="1" x14ac:dyDescent="0.25">
      <c r="A89" s="9" t="s">
        <v>28</v>
      </c>
      <c r="B89" s="7">
        <v>100000</v>
      </c>
      <c r="C89" s="3">
        <v>0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4">
        <v>0</v>
      </c>
      <c r="J89" s="11">
        <v>32000</v>
      </c>
      <c r="K89" s="17">
        <v>0</v>
      </c>
      <c r="L89" s="11">
        <v>160619.07</v>
      </c>
      <c r="M89" s="20">
        <v>0</v>
      </c>
      <c r="N89" s="12">
        <v>0</v>
      </c>
      <c r="O89" s="23">
        <v>0</v>
      </c>
      <c r="P89" s="24">
        <v>192619.07</v>
      </c>
      <c r="Q89" s="4">
        <v>2023</v>
      </c>
    </row>
    <row r="90" spans="1:17" ht="15.75" customHeight="1" x14ac:dyDescent="0.25">
      <c r="A90" s="9" t="s">
        <v>29</v>
      </c>
      <c r="B90" s="7">
        <v>150000</v>
      </c>
      <c r="C90" s="3">
        <v>0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4">
        <v>0</v>
      </c>
      <c r="J90" s="12">
        <v>0</v>
      </c>
      <c r="K90" s="17">
        <v>0</v>
      </c>
      <c r="L90" s="11">
        <v>144727.47</v>
      </c>
      <c r="M90" s="20">
        <v>0</v>
      </c>
      <c r="N90" s="12">
        <v>0</v>
      </c>
      <c r="O90" s="23">
        <v>0</v>
      </c>
      <c r="P90" s="24">
        <v>144727.47</v>
      </c>
      <c r="Q90" s="4">
        <v>2023</v>
      </c>
    </row>
    <row r="91" spans="1:17" ht="15.75" customHeight="1" x14ac:dyDescent="0.25">
      <c r="A91" s="9" t="s">
        <v>30</v>
      </c>
      <c r="B91" s="7">
        <v>150000</v>
      </c>
      <c r="C91" s="3">
        <v>0</v>
      </c>
      <c r="D91" s="3">
        <v>0</v>
      </c>
      <c r="E91" s="3">
        <v>8454.11</v>
      </c>
      <c r="F91" s="3">
        <v>66506.12</v>
      </c>
      <c r="G91" s="3">
        <v>0</v>
      </c>
      <c r="H91" s="3">
        <v>0</v>
      </c>
      <c r="I91" s="8">
        <v>37183.620000000003</v>
      </c>
      <c r="J91" s="12">
        <v>0</v>
      </c>
      <c r="K91" s="17">
        <v>0</v>
      </c>
      <c r="L91" s="11">
        <v>28623.98</v>
      </c>
      <c r="M91" s="20">
        <v>0</v>
      </c>
      <c r="N91" s="12">
        <v>0</v>
      </c>
      <c r="O91" s="22">
        <v>57696.21</v>
      </c>
      <c r="P91" s="24">
        <v>198464.04</v>
      </c>
      <c r="Q91" s="4">
        <v>2023</v>
      </c>
    </row>
    <row r="92" spans="1:17" ht="15.75" customHeight="1" x14ac:dyDescent="0.25">
      <c r="A92" s="9" t="s">
        <v>31</v>
      </c>
      <c r="B92" s="7">
        <v>3231136</v>
      </c>
      <c r="C92" s="3">
        <v>0</v>
      </c>
      <c r="D92" s="3">
        <v>0</v>
      </c>
      <c r="E92" s="3">
        <v>0</v>
      </c>
      <c r="F92" s="3">
        <v>0</v>
      </c>
      <c r="G92" s="3">
        <v>0</v>
      </c>
      <c r="H92" s="3">
        <v>720122</v>
      </c>
      <c r="I92" s="8">
        <v>10500.01</v>
      </c>
      <c r="J92" s="11">
        <v>480768</v>
      </c>
      <c r="K92" s="13">
        <v>608233.5</v>
      </c>
      <c r="L92" s="11">
        <v>42285.8</v>
      </c>
      <c r="M92" s="20">
        <v>0</v>
      </c>
      <c r="N92" s="12">
        <v>0</v>
      </c>
      <c r="O92" s="22">
        <v>509931.8</v>
      </c>
      <c r="P92" s="24">
        <v>2371841.11</v>
      </c>
      <c r="Q92" s="4">
        <v>2023</v>
      </c>
    </row>
    <row r="93" spans="1:17" ht="15.75" customHeight="1" x14ac:dyDescent="0.25">
      <c r="A93" s="9" t="s">
        <v>32</v>
      </c>
      <c r="B93" s="7">
        <v>250000</v>
      </c>
      <c r="C93" s="3">
        <v>0</v>
      </c>
      <c r="D93" s="3">
        <v>0</v>
      </c>
      <c r="E93" s="3">
        <v>0</v>
      </c>
      <c r="F93" s="3">
        <v>0</v>
      </c>
      <c r="G93" s="3"/>
      <c r="H93" s="3">
        <v>0</v>
      </c>
      <c r="I93" s="4">
        <v>0</v>
      </c>
      <c r="J93" s="12">
        <v>0</v>
      </c>
      <c r="K93" s="17">
        <v>0</v>
      </c>
      <c r="L93" s="12">
        <v>0</v>
      </c>
      <c r="M93" s="20">
        <v>0</v>
      </c>
      <c r="N93" s="12">
        <v>0</v>
      </c>
      <c r="O93" s="22">
        <v>80535</v>
      </c>
      <c r="P93" s="24">
        <v>80535</v>
      </c>
      <c r="Q93" s="4">
        <v>2023</v>
      </c>
    </row>
    <row r="94" spans="1:17" ht="15.75" customHeight="1" x14ac:dyDescent="0.25">
      <c r="A94" s="9" t="s">
        <v>33</v>
      </c>
      <c r="B94" s="7">
        <f>B95+B96+B99+B100+B101+B103</f>
        <v>7970001</v>
      </c>
      <c r="C94" s="3">
        <v>0</v>
      </c>
      <c r="D94" s="3">
        <v>0</v>
      </c>
      <c r="E94" s="3">
        <v>750000</v>
      </c>
      <c r="F94" s="3">
        <f>F95+F96+F97+F99+F100+F101+F103</f>
        <v>572537.69999999995</v>
      </c>
      <c r="G94" s="3">
        <f>G101</f>
        <v>750000</v>
      </c>
      <c r="H94" s="3">
        <v>0</v>
      </c>
      <c r="I94" s="8">
        <f>I95+I96+I97+I100+I101+I103</f>
        <v>391610.26</v>
      </c>
      <c r="J94" s="11">
        <f>J95+J96+J98+J100+J101+J103</f>
        <v>925591.97</v>
      </c>
      <c r="K94" s="17">
        <v>0</v>
      </c>
      <c r="L94" s="11">
        <f>L95+L96+L97+L98+L99+L100+L101+L102+L103</f>
        <v>357475.32000000007</v>
      </c>
      <c r="M94" s="19">
        <f>M95+M96+M97+M98+M99+M100+M101+M102+M103</f>
        <v>1252423.79</v>
      </c>
      <c r="N94" s="11">
        <f>N103</f>
        <v>365682</v>
      </c>
      <c r="O94" s="22">
        <v>1067358.42</v>
      </c>
      <c r="P94" s="24">
        <v>6432679.46</v>
      </c>
      <c r="Q94" s="4">
        <v>2023</v>
      </c>
    </row>
    <row r="95" spans="1:17" ht="15.75" customHeight="1" x14ac:dyDescent="0.25">
      <c r="A95" s="6" t="s">
        <v>34</v>
      </c>
      <c r="B95" s="7">
        <v>150000</v>
      </c>
      <c r="C95" s="3">
        <v>0</v>
      </c>
      <c r="D95" s="3">
        <v>0</v>
      </c>
      <c r="E95" s="3">
        <v>0</v>
      </c>
      <c r="F95" s="3">
        <v>13981.48</v>
      </c>
      <c r="G95" s="3">
        <v>0</v>
      </c>
      <c r="H95" s="3">
        <v>0</v>
      </c>
      <c r="I95" s="8">
        <v>8340</v>
      </c>
      <c r="J95" s="11">
        <v>5415</v>
      </c>
      <c r="K95" s="17">
        <v>0</v>
      </c>
      <c r="L95" s="11">
        <v>34518.76</v>
      </c>
      <c r="M95" s="20">
        <v>0</v>
      </c>
      <c r="N95" s="12">
        <v>0</v>
      </c>
      <c r="O95" s="22">
        <v>89588.56</v>
      </c>
      <c r="P95" s="24">
        <v>151843.79999999999</v>
      </c>
      <c r="Q95" s="4">
        <v>2023</v>
      </c>
    </row>
    <row r="96" spans="1:17" ht="15.75" customHeight="1" x14ac:dyDescent="0.25">
      <c r="A96" s="9" t="s">
        <v>35</v>
      </c>
      <c r="B96" s="7">
        <v>550000</v>
      </c>
      <c r="C96" s="3">
        <v>0</v>
      </c>
      <c r="D96" s="3">
        <v>0</v>
      </c>
      <c r="E96" s="3">
        <v>0</v>
      </c>
      <c r="F96" s="3">
        <v>47672</v>
      </c>
      <c r="G96" s="3">
        <v>0</v>
      </c>
      <c r="H96" s="3">
        <v>0</v>
      </c>
      <c r="I96" s="8">
        <v>35400</v>
      </c>
      <c r="J96" s="11">
        <v>250</v>
      </c>
      <c r="K96" s="17">
        <v>0</v>
      </c>
      <c r="L96" s="11">
        <v>212400</v>
      </c>
      <c r="M96" s="19">
        <v>4956</v>
      </c>
      <c r="N96" s="12">
        <v>0</v>
      </c>
      <c r="O96" s="22">
        <v>56876</v>
      </c>
      <c r="P96" s="24">
        <v>357554</v>
      </c>
      <c r="Q96" s="4">
        <v>2023</v>
      </c>
    </row>
    <row r="97" spans="1:17" ht="15.75" customHeight="1" x14ac:dyDescent="0.25">
      <c r="A97" s="9" t="s">
        <v>36</v>
      </c>
      <c r="B97" s="3">
        <v>0</v>
      </c>
      <c r="C97" s="3">
        <v>0</v>
      </c>
      <c r="D97" s="3">
        <v>0</v>
      </c>
      <c r="E97" s="3">
        <v>0</v>
      </c>
      <c r="F97" s="3">
        <v>10673.4</v>
      </c>
      <c r="G97" s="3">
        <v>0</v>
      </c>
      <c r="H97" s="3">
        <v>0</v>
      </c>
      <c r="I97" s="8">
        <v>39020.01</v>
      </c>
      <c r="J97" s="12">
        <v>0</v>
      </c>
      <c r="K97" s="17">
        <v>0</v>
      </c>
      <c r="L97" s="11">
        <v>28674</v>
      </c>
      <c r="M97" s="20">
        <v>0</v>
      </c>
      <c r="N97" s="12">
        <v>0</v>
      </c>
      <c r="O97" s="22">
        <v>71189.399999999994</v>
      </c>
      <c r="P97" s="24">
        <v>149556.81</v>
      </c>
      <c r="Q97" s="4">
        <v>2023</v>
      </c>
    </row>
    <row r="98" spans="1:17" ht="15.75" customHeight="1" x14ac:dyDescent="0.25">
      <c r="A98" s="9" t="s">
        <v>37</v>
      </c>
      <c r="B98" s="3">
        <v>0</v>
      </c>
      <c r="C98" s="3">
        <v>0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4">
        <v>0</v>
      </c>
      <c r="J98" s="11">
        <v>4358.6400000000003</v>
      </c>
      <c r="K98" s="17">
        <v>0</v>
      </c>
      <c r="L98" s="12">
        <v>0</v>
      </c>
      <c r="M98" s="20">
        <v>0</v>
      </c>
      <c r="N98" s="12">
        <v>0</v>
      </c>
      <c r="O98" s="23">
        <v>0</v>
      </c>
      <c r="P98" s="24">
        <v>4358.6400000000003</v>
      </c>
      <c r="Q98" s="4">
        <v>2023</v>
      </c>
    </row>
    <row r="99" spans="1:17" ht="15.75" customHeight="1" x14ac:dyDescent="0.25">
      <c r="A99" s="9" t="s">
        <v>38</v>
      </c>
      <c r="B99" s="7">
        <v>2305001</v>
      </c>
      <c r="C99" s="3">
        <v>0</v>
      </c>
      <c r="D99" s="3">
        <v>0</v>
      </c>
      <c r="E99" s="3">
        <v>0</v>
      </c>
      <c r="F99" s="3">
        <v>129800</v>
      </c>
      <c r="G99" s="3">
        <v>0</v>
      </c>
      <c r="H99" s="3">
        <v>0</v>
      </c>
      <c r="I99" s="4">
        <v>0</v>
      </c>
      <c r="J99" s="12">
        <v>0</v>
      </c>
      <c r="K99" s="17">
        <v>0</v>
      </c>
      <c r="L99" s="12">
        <v>0</v>
      </c>
      <c r="M99" s="19">
        <v>144314</v>
      </c>
      <c r="N99" s="12">
        <v>0</v>
      </c>
      <c r="O99" s="22">
        <v>132750</v>
      </c>
      <c r="P99" s="24">
        <v>406864</v>
      </c>
      <c r="Q99" s="4">
        <v>2023</v>
      </c>
    </row>
    <row r="100" spans="1:17" ht="15.75" customHeight="1" x14ac:dyDescent="0.25">
      <c r="A100" s="9" t="s">
        <v>39</v>
      </c>
      <c r="B100" s="7">
        <v>1385000</v>
      </c>
      <c r="C100" s="3">
        <v>0</v>
      </c>
      <c r="D100" s="3">
        <v>0</v>
      </c>
      <c r="E100" s="3">
        <v>0</v>
      </c>
      <c r="F100" s="3">
        <v>1274.4000000000001</v>
      </c>
      <c r="G100" s="3">
        <v>0</v>
      </c>
      <c r="H100" s="3">
        <v>0</v>
      </c>
      <c r="I100" s="8">
        <v>51005.5</v>
      </c>
      <c r="J100" s="11">
        <v>8655.2999999999993</v>
      </c>
      <c r="K100" s="17">
        <v>0</v>
      </c>
      <c r="L100" s="11">
        <v>0</v>
      </c>
      <c r="M100" s="19">
        <v>78586.740000000005</v>
      </c>
      <c r="N100" s="12">
        <v>0</v>
      </c>
      <c r="O100" s="22">
        <v>152398.22</v>
      </c>
      <c r="P100" s="24">
        <v>291920.15999999997</v>
      </c>
      <c r="Q100" s="4">
        <v>2023</v>
      </c>
    </row>
    <row r="101" spans="1:17" ht="15.75" customHeight="1" x14ac:dyDescent="0.25">
      <c r="A101" s="9" t="s">
        <v>40</v>
      </c>
      <c r="B101" s="7">
        <v>3265000</v>
      </c>
      <c r="C101" s="3">
        <v>0</v>
      </c>
      <c r="D101" s="3">
        <v>0</v>
      </c>
      <c r="E101" s="3">
        <v>750000</v>
      </c>
      <c r="F101" s="3">
        <v>124867.6</v>
      </c>
      <c r="G101" s="3">
        <v>750000</v>
      </c>
      <c r="H101" s="3">
        <v>0</v>
      </c>
      <c r="I101" s="8">
        <v>5225</v>
      </c>
      <c r="J101" s="11">
        <v>751360.54</v>
      </c>
      <c r="K101" s="17">
        <v>0</v>
      </c>
      <c r="L101" s="11">
        <v>448.4</v>
      </c>
      <c r="M101" s="19">
        <v>877231.07</v>
      </c>
      <c r="N101" s="12">
        <v>0</v>
      </c>
      <c r="O101" s="22">
        <v>67190.100000000006</v>
      </c>
      <c r="P101" s="24">
        <v>3326322.71</v>
      </c>
      <c r="Q101" s="4">
        <v>2023</v>
      </c>
    </row>
    <row r="102" spans="1:17" ht="15.75" customHeight="1" x14ac:dyDescent="0.25">
      <c r="A102" s="9" t="s">
        <v>41</v>
      </c>
      <c r="B102" s="7">
        <v>0</v>
      </c>
      <c r="C102" s="3">
        <v>0</v>
      </c>
      <c r="D102" s="3">
        <v>0</v>
      </c>
      <c r="E102" s="3">
        <v>0</v>
      </c>
      <c r="F102" s="3"/>
      <c r="G102" s="3">
        <v>0</v>
      </c>
      <c r="H102" s="3">
        <v>0</v>
      </c>
      <c r="I102" s="4">
        <v>0</v>
      </c>
      <c r="J102" s="12">
        <v>0</v>
      </c>
      <c r="K102" s="17">
        <v>0</v>
      </c>
      <c r="L102" s="12">
        <v>0</v>
      </c>
      <c r="M102" s="20">
        <v>0</v>
      </c>
      <c r="N102" s="12">
        <v>0</v>
      </c>
      <c r="O102" s="23">
        <v>0</v>
      </c>
      <c r="P102" s="25">
        <v>0</v>
      </c>
      <c r="Q102" s="4">
        <v>2023</v>
      </c>
    </row>
    <row r="103" spans="1:17" ht="15.75" customHeight="1" x14ac:dyDescent="0.25">
      <c r="A103" s="9" t="s">
        <v>42</v>
      </c>
      <c r="B103" s="7">
        <v>315000</v>
      </c>
      <c r="C103" s="3">
        <v>0</v>
      </c>
      <c r="D103" s="3">
        <v>0</v>
      </c>
      <c r="E103" s="3">
        <v>0</v>
      </c>
      <c r="F103" s="3">
        <v>244268.82</v>
      </c>
      <c r="G103" s="3">
        <v>0</v>
      </c>
      <c r="H103" s="3">
        <v>0</v>
      </c>
      <c r="I103" s="8">
        <v>252619.75</v>
      </c>
      <c r="J103" s="11">
        <v>155552.49</v>
      </c>
      <c r="K103" s="17">
        <v>0</v>
      </c>
      <c r="L103" s="11">
        <v>81434.16</v>
      </c>
      <c r="M103" s="19">
        <v>147335.98000000001</v>
      </c>
      <c r="N103" s="11">
        <v>365682</v>
      </c>
      <c r="O103" s="22">
        <v>497366.14</v>
      </c>
      <c r="P103" s="24">
        <v>1744259.34</v>
      </c>
      <c r="Q103" s="4">
        <v>2023</v>
      </c>
    </row>
    <row r="104" spans="1:17" ht="15.75" customHeight="1" x14ac:dyDescent="0.25">
      <c r="A104" s="9" t="s">
        <v>43</v>
      </c>
      <c r="B104" s="7">
        <v>0</v>
      </c>
      <c r="C104" s="3">
        <v>0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4">
        <v>0</v>
      </c>
      <c r="J104" s="12">
        <v>0</v>
      </c>
      <c r="K104" s="17">
        <v>0</v>
      </c>
      <c r="L104" s="12">
        <v>0</v>
      </c>
      <c r="M104" s="20">
        <v>0</v>
      </c>
      <c r="N104" s="12">
        <v>0</v>
      </c>
      <c r="O104" s="23">
        <v>0</v>
      </c>
      <c r="P104" s="25">
        <v>0</v>
      </c>
      <c r="Q104" s="4">
        <v>2023</v>
      </c>
    </row>
    <row r="105" spans="1:17" ht="15.75" customHeight="1" x14ac:dyDescent="0.25">
      <c r="A105" s="6" t="s">
        <v>44</v>
      </c>
      <c r="B105" s="7">
        <v>0</v>
      </c>
      <c r="C105" s="3">
        <v>0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4">
        <v>0</v>
      </c>
      <c r="J105" s="12">
        <v>0</v>
      </c>
      <c r="K105" s="17">
        <v>0</v>
      </c>
      <c r="L105" s="12">
        <v>0</v>
      </c>
      <c r="M105" s="20">
        <v>0</v>
      </c>
      <c r="N105" s="12">
        <v>0</v>
      </c>
      <c r="O105" s="23">
        <v>0</v>
      </c>
      <c r="P105" s="25">
        <v>0</v>
      </c>
      <c r="Q105" s="4">
        <v>2023</v>
      </c>
    </row>
    <row r="106" spans="1:17" ht="15.75" customHeight="1" x14ac:dyDescent="0.25">
      <c r="A106" s="9" t="s">
        <v>45</v>
      </c>
      <c r="B106" s="7">
        <v>0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4">
        <v>0</v>
      </c>
      <c r="J106" s="12">
        <v>0</v>
      </c>
      <c r="K106" s="17">
        <v>0</v>
      </c>
      <c r="L106" s="12">
        <v>0</v>
      </c>
      <c r="M106" s="20">
        <v>0</v>
      </c>
      <c r="N106" s="12">
        <v>0</v>
      </c>
      <c r="O106" s="23">
        <v>0</v>
      </c>
      <c r="P106" s="25">
        <v>0</v>
      </c>
      <c r="Q106" s="4">
        <v>2023</v>
      </c>
    </row>
    <row r="107" spans="1:17" ht="15.75" customHeight="1" x14ac:dyDescent="0.25">
      <c r="A107" s="9" t="s">
        <v>46</v>
      </c>
      <c r="B107" s="7">
        <v>0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4">
        <v>0</v>
      </c>
      <c r="J107" s="12">
        <v>0</v>
      </c>
      <c r="K107" s="17">
        <v>0</v>
      </c>
      <c r="L107" s="12">
        <v>0</v>
      </c>
      <c r="M107" s="20">
        <v>0</v>
      </c>
      <c r="N107" s="12">
        <v>0</v>
      </c>
      <c r="O107" s="23">
        <v>0</v>
      </c>
      <c r="P107" s="25">
        <v>0</v>
      </c>
      <c r="Q107" s="4">
        <v>2023</v>
      </c>
    </row>
    <row r="108" spans="1:17" ht="15.75" customHeight="1" x14ac:dyDescent="0.25">
      <c r="A108" s="9" t="s">
        <v>47</v>
      </c>
      <c r="B108" s="7">
        <v>0</v>
      </c>
      <c r="C108" s="3">
        <v>0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4">
        <v>0</v>
      </c>
      <c r="J108" s="12">
        <v>0</v>
      </c>
      <c r="K108" s="17">
        <v>0</v>
      </c>
      <c r="L108" s="12">
        <v>0</v>
      </c>
      <c r="M108" s="20">
        <v>0</v>
      </c>
      <c r="N108" s="12">
        <v>0</v>
      </c>
      <c r="O108" s="23">
        <v>0</v>
      </c>
      <c r="P108" s="25">
        <v>0</v>
      </c>
      <c r="Q108" s="4">
        <v>2023</v>
      </c>
    </row>
    <row r="109" spans="1:17" ht="15.75" customHeight="1" x14ac:dyDescent="0.25">
      <c r="A109" s="9" t="s">
        <v>48</v>
      </c>
      <c r="B109" s="7">
        <v>0</v>
      </c>
      <c r="C109" s="3">
        <v>0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4">
        <v>0</v>
      </c>
      <c r="J109" s="12">
        <v>0</v>
      </c>
      <c r="K109" s="17">
        <v>0</v>
      </c>
      <c r="L109" s="12">
        <v>0</v>
      </c>
      <c r="M109" s="20">
        <v>0</v>
      </c>
      <c r="N109" s="12">
        <v>0</v>
      </c>
      <c r="O109" s="23">
        <v>0</v>
      </c>
      <c r="P109" s="25">
        <v>0</v>
      </c>
      <c r="Q109" s="4">
        <v>2023</v>
      </c>
    </row>
    <row r="110" spans="1:17" ht="15.75" customHeight="1" x14ac:dyDescent="0.25">
      <c r="A110" s="9" t="s">
        <v>49</v>
      </c>
      <c r="B110" s="7">
        <v>0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4">
        <v>0</v>
      </c>
      <c r="J110" s="12">
        <v>0</v>
      </c>
      <c r="K110" s="17">
        <v>0</v>
      </c>
      <c r="L110" s="12">
        <v>0</v>
      </c>
      <c r="M110" s="20">
        <v>0</v>
      </c>
      <c r="N110" s="12">
        <v>0</v>
      </c>
      <c r="O110" s="23">
        <v>0</v>
      </c>
      <c r="P110" s="25">
        <v>0</v>
      </c>
      <c r="Q110" s="4">
        <v>2023</v>
      </c>
    </row>
    <row r="111" spans="1:17" ht="15.75" customHeight="1" x14ac:dyDescent="0.25">
      <c r="A111" s="9" t="s">
        <v>51</v>
      </c>
      <c r="B111" s="7">
        <v>0</v>
      </c>
      <c r="C111" s="3">
        <v>0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4">
        <v>0</v>
      </c>
      <c r="J111" s="12">
        <v>0</v>
      </c>
      <c r="K111" s="17">
        <v>0</v>
      </c>
      <c r="L111" s="12">
        <v>0</v>
      </c>
      <c r="M111" s="20">
        <v>0</v>
      </c>
      <c r="N111" s="12">
        <v>0</v>
      </c>
      <c r="O111" s="23">
        <v>0</v>
      </c>
      <c r="P111" s="25">
        <v>0</v>
      </c>
      <c r="Q111" s="4">
        <v>2023</v>
      </c>
    </row>
    <row r="112" spans="1:17" ht="15.75" customHeight="1" x14ac:dyDescent="0.25">
      <c r="A112" s="9" t="s">
        <v>52</v>
      </c>
      <c r="B112" s="7">
        <v>0</v>
      </c>
      <c r="C112" s="3">
        <v>0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4">
        <v>0</v>
      </c>
      <c r="J112" s="12">
        <v>0</v>
      </c>
      <c r="K112" s="17">
        <v>0</v>
      </c>
      <c r="L112" s="12">
        <v>0</v>
      </c>
      <c r="M112" s="20">
        <v>0</v>
      </c>
      <c r="N112" s="12">
        <v>0</v>
      </c>
      <c r="O112" s="23">
        <v>0</v>
      </c>
      <c r="P112" s="25">
        <v>0</v>
      </c>
      <c r="Q112" s="4">
        <v>2023</v>
      </c>
    </row>
    <row r="113" spans="1:17" ht="15.75" customHeight="1" x14ac:dyDescent="0.25">
      <c r="A113" s="6" t="s">
        <v>53</v>
      </c>
      <c r="B113" s="7">
        <v>0</v>
      </c>
      <c r="C113" s="3">
        <v>0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4">
        <v>0</v>
      </c>
      <c r="J113" s="12">
        <v>0</v>
      </c>
      <c r="K113" s="17">
        <v>0</v>
      </c>
      <c r="L113" s="12">
        <v>0</v>
      </c>
      <c r="M113" s="20">
        <v>0</v>
      </c>
      <c r="N113" s="12">
        <v>0</v>
      </c>
      <c r="O113" s="23">
        <v>0</v>
      </c>
      <c r="P113" s="25">
        <v>0</v>
      </c>
      <c r="Q113" s="4">
        <v>2023</v>
      </c>
    </row>
    <row r="114" spans="1:17" ht="15.75" customHeight="1" x14ac:dyDescent="0.25">
      <c r="A114" s="9" t="s">
        <v>54</v>
      </c>
      <c r="B114" s="7">
        <v>0</v>
      </c>
      <c r="C114" s="3">
        <v>0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4">
        <v>0</v>
      </c>
      <c r="J114" s="12">
        <v>0</v>
      </c>
      <c r="K114" s="17">
        <v>0</v>
      </c>
      <c r="L114" s="12">
        <v>0</v>
      </c>
      <c r="M114" s="20">
        <v>0</v>
      </c>
      <c r="N114" s="12">
        <v>0</v>
      </c>
      <c r="O114" s="23">
        <v>0</v>
      </c>
      <c r="P114" s="25">
        <v>0</v>
      </c>
      <c r="Q114" s="4">
        <v>2023</v>
      </c>
    </row>
    <row r="115" spans="1:17" ht="15.75" customHeight="1" x14ac:dyDescent="0.25">
      <c r="A115" s="9" t="s">
        <v>55</v>
      </c>
      <c r="B115" s="7">
        <v>0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4">
        <v>0</v>
      </c>
      <c r="J115" s="12">
        <v>0</v>
      </c>
      <c r="K115" s="17">
        <v>0</v>
      </c>
      <c r="L115" s="12">
        <v>0</v>
      </c>
      <c r="M115" s="20">
        <v>0</v>
      </c>
      <c r="N115" s="12">
        <v>0</v>
      </c>
      <c r="O115" s="23">
        <v>0</v>
      </c>
      <c r="P115" s="25">
        <v>0</v>
      </c>
      <c r="Q115" s="4">
        <v>2023</v>
      </c>
    </row>
    <row r="116" spans="1:17" ht="15.75" customHeight="1" x14ac:dyDescent="0.25">
      <c r="A116" s="9" t="s">
        <v>56</v>
      </c>
      <c r="B116" s="7">
        <v>0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4">
        <v>0</v>
      </c>
      <c r="J116" s="12">
        <v>0</v>
      </c>
      <c r="K116" s="17">
        <v>0</v>
      </c>
      <c r="L116" s="12">
        <v>0</v>
      </c>
      <c r="M116" s="20">
        <v>0</v>
      </c>
      <c r="N116" s="12">
        <v>0</v>
      </c>
      <c r="O116" s="23">
        <v>0</v>
      </c>
      <c r="P116" s="25">
        <v>0</v>
      </c>
      <c r="Q116" s="4">
        <v>2023</v>
      </c>
    </row>
    <row r="117" spans="1:17" ht="15.75" customHeight="1" x14ac:dyDescent="0.25">
      <c r="A117" s="9" t="s">
        <v>57</v>
      </c>
      <c r="B117" s="7">
        <v>0</v>
      </c>
      <c r="C117" s="3">
        <v>0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4">
        <v>0</v>
      </c>
      <c r="J117" s="12">
        <v>0</v>
      </c>
      <c r="K117" s="17">
        <v>0</v>
      </c>
      <c r="L117" s="12">
        <v>0</v>
      </c>
      <c r="M117" s="20">
        <v>0</v>
      </c>
      <c r="N117" s="12">
        <v>0</v>
      </c>
      <c r="O117" s="23">
        <v>0</v>
      </c>
      <c r="P117" s="25">
        <v>0</v>
      </c>
      <c r="Q117" s="4">
        <v>2023</v>
      </c>
    </row>
    <row r="118" spans="1:17" ht="15.75" customHeight="1" x14ac:dyDescent="0.25">
      <c r="A118" s="9" t="s">
        <v>93</v>
      </c>
      <c r="B118" s="7">
        <v>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4">
        <v>0</v>
      </c>
      <c r="J118" s="12">
        <v>0</v>
      </c>
      <c r="K118" s="17">
        <v>0</v>
      </c>
      <c r="L118" s="12">
        <v>0</v>
      </c>
      <c r="M118" s="20">
        <v>0</v>
      </c>
      <c r="N118" s="12">
        <v>0</v>
      </c>
      <c r="O118" s="23">
        <v>0</v>
      </c>
      <c r="P118" s="25">
        <v>0</v>
      </c>
      <c r="Q118" s="4">
        <v>2023</v>
      </c>
    </row>
    <row r="119" spans="1:17" ht="15.75" customHeight="1" x14ac:dyDescent="0.25">
      <c r="A119" s="9" t="s">
        <v>58</v>
      </c>
      <c r="B119" s="7">
        <v>0</v>
      </c>
      <c r="C119" s="3">
        <v>0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4">
        <v>0</v>
      </c>
      <c r="J119" s="12">
        <v>0</v>
      </c>
      <c r="K119" s="17">
        <v>0</v>
      </c>
      <c r="L119" s="12">
        <v>0</v>
      </c>
      <c r="M119" s="20">
        <v>0</v>
      </c>
      <c r="N119" s="12">
        <v>0</v>
      </c>
      <c r="O119" s="23">
        <v>0</v>
      </c>
      <c r="P119" s="25">
        <v>0</v>
      </c>
      <c r="Q119" s="4">
        <v>2023</v>
      </c>
    </row>
    <row r="120" spans="1:17" ht="15.75" customHeight="1" x14ac:dyDescent="0.25">
      <c r="A120" s="9" t="s">
        <v>59</v>
      </c>
      <c r="B120" s="7">
        <f>B121+B125+B128</f>
        <v>3896000</v>
      </c>
      <c r="C120" s="3">
        <v>0</v>
      </c>
      <c r="D120" s="3">
        <v>0</v>
      </c>
      <c r="E120" s="3">
        <v>0</v>
      </c>
      <c r="F120" s="3">
        <f>F121+F125</f>
        <v>301884.79999999999</v>
      </c>
      <c r="G120" s="3">
        <v>0</v>
      </c>
      <c r="H120" s="3">
        <v>0</v>
      </c>
      <c r="I120" s="8">
        <f>I121+I125</f>
        <v>592130.47</v>
      </c>
      <c r="J120" s="11">
        <f>J121+J125</f>
        <v>410373</v>
      </c>
      <c r="K120" s="17">
        <v>0</v>
      </c>
      <c r="L120" s="11">
        <f>L121+L122+L123+L124+L125+L126+L127+L128</f>
        <v>242347</v>
      </c>
      <c r="M120" s="21">
        <f>M121+M122+M123+M124+M125+M126+M127+M128+M129</f>
        <v>519432.01</v>
      </c>
      <c r="N120" s="11">
        <f>N125</f>
        <v>110000</v>
      </c>
      <c r="O120" s="22">
        <v>708146.48</v>
      </c>
      <c r="P120" s="24">
        <v>2884313.76</v>
      </c>
      <c r="Q120" s="4">
        <v>2023</v>
      </c>
    </row>
    <row r="121" spans="1:17" ht="15.75" customHeight="1" x14ac:dyDescent="0.25">
      <c r="A121" s="6" t="s">
        <v>61</v>
      </c>
      <c r="B121" s="7">
        <v>310000</v>
      </c>
      <c r="C121" s="3">
        <v>0</v>
      </c>
      <c r="D121" s="3">
        <v>0</v>
      </c>
      <c r="E121" s="3">
        <v>0</v>
      </c>
      <c r="F121" s="3">
        <v>90215</v>
      </c>
      <c r="G121" s="3">
        <v>0</v>
      </c>
      <c r="H121" s="3">
        <v>0</v>
      </c>
      <c r="I121" s="8">
        <v>18411.330000000002</v>
      </c>
      <c r="J121" s="11">
        <v>132042</v>
      </c>
      <c r="K121" s="17">
        <v>0</v>
      </c>
      <c r="L121" s="11">
        <v>172847</v>
      </c>
      <c r="M121" s="19">
        <v>509292.01</v>
      </c>
      <c r="N121" s="12">
        <v>0</v>
      </c>
      <c r="O121" s="23">
        <v>0</v>
      </c>
      <c r="P121" s="24">
        <v>922807.34</v>
      </c>
      <c r="Q121" s="4">
        <v>2023</v>
      </c>
    </row>
    <row r="122" spans="1:17" ht="15.75" customHeight="1" x14ac:dyDescent="0.25">
      <c r="A122" s="9" t="s">
        <v>62</v>
      </c>
      <c r="B122" s="7">
        <v>0</v>
      </c>
      <c r="C122" s="3">
        <v>0</v>
      </c>
      <c r="D122" s="3">
        <v>0</v>
      </c>
      <c r="E122" s="3">
        <v>0</v>
      </c>
      <c r="F122" s="3">
        <v>0</v>
      </c>
      <c r="G122" s="3">
        <v>0</v>
      </c>
      <c r="H122" s="3">
        <v>0</v>
      </c>
      <c r="I122" s="4">
        <v>0</v>
      </c>
      <c r="J122" s="12">
        <v>0</v>
      </c>
      <c r="K122" s="17">
        <v>0</v>
      </c>
      <c r="L122" s="12">
        <v>0</v>
      </c>
      <c r="M122" s="20">
        <v>0</v>
      </c>
      <c r="N122" s="12">
        <v>0</v>
      </c>
      <c r="O122" s="23">
        <v>0</v>
      </c>
      <c r="P122" s="25">
        <v>0</v>
      </c>
      <c r="Q122" s="4">
        <v>2023</v>
      </c>
    </row>
    <row r="123" spans="1:17" ht="15.75" customHeight="1" x14ac:dyDescent="0.25">
      <c r="A123" s="9" t="s">
        <v>94</v>
      </c>
      <c r="B123" s="7">
        <v>0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v>0</v>
      </c>
      <c r="I123" s="4">
        <v>0</v>
      </c>
      <c r="J123" s="12">
        <v>0</v>
      </c>
      <c r="K123" s="17">
        <v>0</v>
      </c>
      <c r="L123" s="12">
        <v>0</v>
      </c>
      <c r="M123" s="20">
        <v>0</v>
      </c>
      <c r="N123" s="12">
        <v>0</v>
      </c>
      <c r="O123" s="23">
        <v>0</v>
      </c>
      <c r="P123" s="25">
        <v>0</v>
      </c>
      <c r="Q123" s="4">
        <v>2023</v>
      </c>
    </row>
    <row r="124" spans="1:17" ht="15.75" customHeight="1" x14ac:dyDescent="0.25">
      <c r="A124" s="9" t="s">
        <v>64</v>
      </c>
      <c r="B124" s="7">
        <v>0</v>
      </c>
      <c r="C124" s="3">
        <v>0</v>
      </c>
      <c r="D124" s="3">
        <v>0</v>
      </c>
      <c r="E124" s="3">
        <v>0</v>
      </c>
      <c r="F124" s="3">
        <v>0</v>
      </c>
      <c r="G124" s="3">
        <v>0</v>
      </c>
      <c r="H124" s="3">
        <v>0</v>
      </c>
      <c r="I124" s="4">
        <v>0</v>
      </c>
      <c r="J124" s="12">
        <v>0</v>
      </c>
      <c r="K124" s="17">
        <v>0</v>
      </c>
      <c r="L124" s="12">
        <v>0</v>
      </c>
      <c r="M124" s="20">
        <v>0</v>
      </c>
      <c r="N124" s="12">
        <v>0</v>
      </c>
      <c r="O124" s="22">
        <v>6161.96</v>
      </c>
      <c r="P124" s="24">
        <v>6161.96</v>
      </c>
      <c r="Q124" s="4">
        <v>2023</v>
      </c>
    </row>
    <row r="125" spans="1:17" ht="15.75" customHeight="1" x14ac:dyDescent="0.25">
      <c r="A125" s="9" t="s">
        <v>65</v>
      </c>
      <c r="B125" s="7">
        <v>3500000</v>
      </c>
      <c r="C125" s="3">
        <v>0</v>
      </c>
      <c r="D125" s="3">
        <v>0</v>
      </c>
      <c r="E125" s="3">
        <v>0</v>
      </c>
      <c r="F125" s="3">
        <v>211669.8</v>
      </c>
      <c r="G125" s="3">
        <v>0</v>
      </c>
      <c r="H125" s="3">
        <v>0</v>
      </c>
      <c r="I125" s="8">
        <v>573719.14</v>
      </c>
      <c r="J125" s="11">
        <v>278331</v>
      </c>
      <c r="K125" s="17">
        <v>0</v>
      </c>
      <c r="L125" s="11">
        <v>69500</v>
      </c>
      <c r="M125" s="19">
        <v>10140</v>
      </c>
      <c r="N125" s="11">
        <v>110000</v>
      </c>
      <c r="O125" s="22">
        <v>701984.52</v>
      </c>
      <c r="P125" s="24">
        <v>1955344.46</v>
      </c>
      <c r="Q125" s="4">
        <v>2023</v>
      </c>
    </row>
    <row r="126" spans="1:17" ht="15.75" customHeight="1" x14ac:dyDescent="0.25">
      <c r="A126" s="9" t="s">
        <v>66</v>
      </c>
      <c r="B126" s="7">
        <v>0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4">
        <v>0</v>
      </c>
      <c r="J126" s="12">
        <v>0</v>
      </c>
      <c r="K126" s="17">
        <v>0</v>
      </c>
      <c r="L126" s="12">
        <v>0</v>
      </c>
      <c r="M126" s="20">
        <v>0</v>
      </c>
      <c r="N126" s="12">
        <v>0</v>
      </c>
      <c r="O126" s="23">
        <v>0</v>
      </c>
      <c r="P126" s="25">
        <v>0</v>
      </c>
      <c r="Q126" s="4">
        <v>2023</v>
      </c>
    </row>
    <row r="127" spans="1:17" ht="15.75" customHeight="1" x14ac:dyDescent="0.25">
      <c r="A127" s="9" t="s">
        <v>67</v>
      </c>
      <c r="B127" s="7">
        <v>0</v>
      </c>
      <c r="C127" s="3">
        <v>0</v>
      </c>
      <c r="D127" s="3">
        <v>0</v>
      </c>
      <c r="E127" s="3">
        <v>0</v>
      </c>
      <c r="F127" s="3">
        <v>0</v>
      </c>
      <c r="G127" s="3">
        <v>0</v>
      </c>
      <c r="H127" s="3">
        <v>0</v>
      </c>
      <c r="I127" s="4">
        <v>0</v>
      </c>
      <c r="J127" s="12">
        <v>0</v>
      </c>
      <c r="K127" s="17">
        <v>0</v>
      </c>
      <c r="L127" s="12">
        <v>0</v>
      </c>
      <c r="M127" s="20">
        <v>0</v>
      </c>
      <c r="N127" s="12">
        <v>0</v>
      </c>
      <c r="O127" s="23">
        <v>0</v>
      </c>
      <c r="P127" s="25">
        <v>0</v>
      </c>
      <c r="Q127" s="4">
        <v>2023</v>
      </c>
    </row>
    <row r="128" spans="1:17" ht="15.75" customHeight="1" x14ac:dyDescent="0.25">
      <c r="A128" s="9" t="s">
        <v>95</v>
      </c>
      <c r="B128" s="7">
        <v>86000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4">
        <v>0</v>
      </c>
      <c r="J128" s="12">
        <v>0</v>
      </c>
      <c r="K128" s="17">
        <v>0</v>
      </c>
      <c r="L128" s="12">
        <v>0</v>
      </c>
      <c r="M128" s="20">
        <v>0</v>
      </c>
      <c r="N128" s="12">
        <v>0</v>
      </c>
      <c r="O128" s="23">
        <v>0</v>
      </c>
      <c r="P128" s="25">
        <v>0</v>
      </c>
      <c r="Q128" s="4">
        <v>2023</v>
      </c>
    </row>
    <row r="129" spans="1:17" ht="15.75" customHeight="1" x14ac:dyDescent="0.25">
      <c r="A129" s="9" t="s">
        <v>69</v>
      </c>
      <c r="B129" s="7">
        <v>0</v>
      </c>
      <c r="C129" s="3">
        <v>0</v>
      </c>
      <c r="D129" s="7">
        <v>0</v>
      </c>
      <c r="E129" s="7">
        <v>0</v>
      </c>
      <c r="F129" s="3">
        <v>0</v>
      </c>
      <c r="G129" s="3">
        <v>0</v>
      </c>
      <c r="H129" s="3">
        <v>0</v>
      </c>
      <c r="I129" s="4">
        <v>0</v>
      </c>
      <c r="J129" s="12">
        <v>0</v>
      </c>
      <c r="K129" s="17">
        <v>0</v>
      </c>
      <c r="L129" s="12">
        <v>0</v>
      </c>
      <c r="M129" s="20">
        <v>0</v>
      </c>
      <c r="N129" s="12">
        <v>0</v>
      </c>
      <c r="O129" s="23">
        <v>0</v>
      </c>
      <c r="P129" s="25">
        <v>0</v>
      </c>
      <c r="Q129" s="4">
        <v>2023</v>
      </c>
    </row>
    <row r="130" spans="1:17" ht="15.75" customHeight="1" x14ac:dyDescent="0.25">
      <c r="A130" s="9" t="s">
        <v>70</v>
      </c>
      <c r="B130" s="7">
        <v>0</v>
      </c>
      <c r="C130" s="3">
        <v>0</v>
      </c>
      <c r="D130" s="7">
        <v>0</v>
      </c>
      <c r="E130" s="7">
        <v>0</v>
      </c>
      <c r="F130" s="3">
        <v>0</v>
      </c>
      <c r="G130" s="3">
        <v>0</v>
      </c>
      <c r="H130" s="3">
        <v>0</v>
      </c>
      <c r="I130" s="4">
        <v>0</v>
      </c>
      <c r="J130" s="12">
        <v>0</v>
      </c>
      <c r="K130" s="17">
        <v>0</v>
      </c>
      <c r="L130" s="12">
        <v>0</v>
      </c>
      <c r="M130" s="20">
        <v>0</v>
      </c>
      <c r="N130" s="12">
        <v>0</v>
      </c>
      <c r="O130" s="23">
        <v>0</v>
      </c>
      <c r="P130" s="25">
        <v>0</v>
      </c>
      <c r="Q130" s="4">
        <v>2023</v>
      </c>
    </row>
    <row r="131" spans="1:17" ht="15.75" customHeight="1" x14ac:dyDescent="0.25">
      <c r="A131" s="6" t="s">
        <v>71</v>
      </c>
      <c r="B131" s="7">
        <v>0</v>
      </c>
      <c r="C131" s="3">
        <v>0</v>
      </c>
      <c r="D131" s="7">
        <v>0</v>
      </c>
      <c r="E131" s="7">
        <v>0</v>
      </c>
      <c r="F131" s="3">
        <v>0</v>
      </c>
      <c r="G131" s="3">
        <v>0</v>
      </c>
      <c r="H131" s="3">
        <v>0</v>
      </c>
      <c r="I131" s="4">
        <v>0</v>
      </c>
      <c r="J131" s="12">
        <v>0</v>
      </c>
      <c r="K131" s="17">
        <v>0</v>
      </c>
      <c r="L131" s="12">
        <v>0</v>
      </c>
      <c r="M131" s="20">
        <v>0</v>
      </c>
      <c r="N131" s="12">
        <v>0</v>
      </c>
      <c r="O131" s="23">
        <v>0</v>
      </c>
      <c r="P131" s="25">
        <v>0</v>
      </c>
      <c r="Q131" s="4">
        <v>2023</v>
      </c>
    </row>
    <row r="132" spans="1:17" ht="15.75" customHeight="1" x14ac:dyDescent="0.25">
      <c r="A132" s="9" t="s">
        <v>72</v>
      </c>
      <c r="B132" s="7">
        <v>0</v>
      </c>
      <c r="C132" s="3">
        <v>0</v>
      </c>
      <c r="D132" s="7">
        <v>0</v>
      </c>
      <c r="E132" s="7">
        <v>0</v>
      </c>
      <c r="F132" s="3">
        <v>0</v>
      </c>
      <c r="G132" s="3">
        <v>0</v>
      </c>
      <c r="H132" s="3">
        <v>0</v>
      </c>
      <c r="I132" s="4">
        <v>0</v>
      </c>
      <c r="J132" s="12">
        <v>0</v>
      </c>
      <c r="K132" s="17">
        <v>0</v>
      </c>
      <c r="L132" s="12">
        <v>0</v>
      </c>
      <c r="M132" s="20">
        <v>0</v>
      </c>
      <c r="N132" s="12">
        <v>0</v>
      </c>
      <c r="O132" s="23">
        <v>0</v>
      </c>
      <c r="P132" s="25">
        <v>0</v>
      </c>
      <c r="Q132" s="4">
        <v>2023</v>
      </c>
    </row>
    <row r="133" spans="1:17" ht="15.75" customHeight="1" x14ac:dyDescent="0.25">
      <c r="A133" s="9" t="s">
        <v>73</v>
      </c>
      <c r="B133" s="7">
        <v>0</v>
      </c>
      <c r="C133" s="3">
        <v>0</v>
      </c>
      <c r="D133" s="7">
        <v>0</v>
      </c>
      <c r="E133" s="7">
        <v>0</v>
      </c>
      <c r="F133" s="3">
        <v>0</v>
      </c>
      <c r="G133" s="3">
        <v>0</v>
      </c>
      <c r="H133" s="3">
        <v>0</v>
      </c>
      <c r="I133" s="4">
        <v>0</v>
      </c>
      <c r="J133" s="12">
        <v>0</v>
      </c>
      <c r="K133" s="17">
        <v>0</v>
      </c>
      <c r="L133" s="12">
        <v>0</v>
      </c>
      <c r="M133" s="20">
        <v>0</v>
      </c>
      <c r="N133" s="12">
        <v>0</v>
      </c>
      <c r="O133" s="23">
        <v>0</v>
      </c>
      <c r="P133" s="25">
        <v>0</v>
      </c>
      <c r="Q133" s="4">
        <v>2023</v>
      </c>
    </row>
    <row r="134" spans="1:17" ht="15.75" customHeight="1" x14ac:dyDescent="0.25">
      <c r="A134" s="9" t="s">
        <v>74</v>
      </c>
      <c r="B134" s="7">
        <v>0</v>
      </c>
      <c r="C134" s="3">
        <v>0</v>
      </c>
      <c r="D134" s="7">
        <v>0</v>
      </c>
      <c r="E134" s="7">
        <v>0</v>
      </c>
      <c r="F134" s="3">
        <v>0</v>
      </c>
      <c r="G134" s="3">
        <v>0</v>
      </c>
      <c r="H134" s="3">
        <v>0</v>
      </c>
      <c r="I134" s="4">
        <v>0</v>
      </c>
      <c r="J134" s="12">
        <v>0</v>
      </c>
      <c r="K134" s="17">
        <v>0</v>
      </c>
      <c r="L134" s="12">
        <v>0</v>
      </c>
      <c r="M134" s="20">
        <v>0</v>
      </c>
      <c r="N134" s="12">
        <v>0</v>
      </c>
      <c r="O134" s="23">
        <v>0</v>
      </c>
      <c r="P134" s="25">
        <v>0</v>
      </c>
      <c r="Q134" s="4">
        <v>2023</v>
      </c>
    </row>
    <row r="135" spans="1:17" ht="15.75" customHeight="1" x14ac:dyDescent="0.25">
      <c r="A135" s="9" t="s">
        <v>75</v>
      </c>
      <c r="B135" s="7">
        <v>0</v>
      </c>
      <c r="C135" s="3">
        <v>0</v>
      </c>
      <c r="D135" s="7">
        <v>0</v>
      </c>
      <c r="E135" s="7">
        <v>0</v>
      </c>
      <c r="F135" s="3">
        <v>0</v>
      </c>
      <c r="G135" s="3">
        <v>0</v>
      </c>
      <c r="H135" s="3">
        <v>0</v>
      </c>
      <c r="I135" s="4">
        <v>0</v>
      </c>
      <c r="J135" s="12">
        <v>0</v>
      </c>
      <c r="K135" s="17">
        <v>0</v>
      </c>
      <c r="L135" s="12">
        <v>0</v>
      </c>
      <c r="M135" s="20">
        <v>0</v>
      </c>
      <c r="N135" s="12">
        <v>0</v>
      </c>
      <c r="O135" s="23">
        <v>0</v>
      </c>
      <c r="P135" s="25">
        <v>0</v>
      </c>
      <c r="Q135" s="4">
        <v>2023</v>
      </c>
    </row>
    <row r="136" spans="1:17" ht="15.75" customHeight="1" x14ac:dyDescent="0.25">
      <c r="A136" s="6" t="s">
        <v>76</v>
      </c>
      <c r="B136" s="7">
        <v>0</v>
      </c>
      <c r="C136" s="3">
        <v>0</v>
      </c>
      <c r="D136" s="7">
        <v>0</v>
      </c>
      <c r="E136" s="7">
        <v>0</v>
      </c>
      <c r="F136" s="3">
        <v>0</v>
      </c>
      <c r="G136" s="3">
        <v>0</v>
      </c>
      <c r="H136" s="3">
        <v>0</v>
      </c>
      <c r="I136" s="4">
        <v>0</v>
      </c>
      <c r="J136" s="12">
        <v>0</v>
      </c>
      <c r="K136" s="17">
        <v>0</v>
      </c>
      <c r="L136" s="12">
        <v>0</v>
      </c>
      <c r="M136" s="20">
        <v>0</v>
      </c>
      <c r="N136" s="12">
        <v>0</v>
      </c>
      <c r="O136" s="23">
        <v>0</v>
      </c>
      <c r="P136" s="25">
        <v>0</v>
      </c>
      <c r="Q136" s="4">
        <v>2023</v>
      </c>
    </row>
    <row r="137" spans="1:17" ht="15.75" customHeight="1" x14ac:dyDescent="0.25">
      <c r="A137" s="9" t="s">
        <v>77</v>
      </c>
      <c r="B137" s="7">
        <v>0</v>
      </c>
      <c r="C137" s="3">
        <v>0</v>
      </c>
      <c r="D137" s="7">
        <v>0</v>
      </c>
      <c r="E137" s="7">
        <v>0</v>
      </c>
      <c r="F137" s="3">
        <v>0</v>
      </c>
      <c r="G137" s="3">
        <v>0</v>
      </c>
      <c r="H137" s="3">
        <v>0</v>
      </c>
      <c r="I137" s="4">
        <v>0</v>
      </c>
      <c r="J137" s="12">
        <v>0</v>
      </c>
      <c r="K137" s="17">
        <v>0</v>
      </c>
      <c r="L137" s="12">
        <v>0</v>
      </c>
      <c r="M137" s="20">
        <v>0</v>
      </c>
      <c r="N137" s="12">
        <v>0</v>
      </c>
      <c r="O137" s="23">
        <v>0</v>
      </c>
      <c r="P137" s="25">
        <v>0</v>
      </c>
      <c r="Q137" s="4">
        <v>2023</v>
      </c>
    </row>
    <row r="138" spans="1:17" ht="15.75" customHeight="1" x14ac:dyDescent="0.25">
      <c r="A138" s="9" t="s">
        <v>78</v>
      </c>
      <c r="B138" s="7">
        <v>0</v>
      </c>
      <c r="C138" s="3">
        <v>0</v>
      </c>
      <c r="D138" s="7">
        <v>0</v>
      </c>
      <c r="E138" s="7">
        <v>0</v>
      </c>
      <c r="F138" s="3">
        <v>0</v>
      </c>
      <c r="G138" s="3">
        <v>0</v>
      </c>
      <c r="H138" s="3">
        <v>0</v>
      </c>
      <c r="I138" s="4">
        <v>0</v>
      </c>
      <c r="J138" s="12">
        <v>0</v>
      </c>
      <c r="K138" s="17">
        <v>0</v>
      </c>
      <c r="L138" s="12">
        <v>0</v>
      </c>
      <c r="M138" s="20">
        <v>0</v>
      </c>
      <c r="N138" s="12">
        <v>0</v>
      </c>
      <c r="O138" s="23">
        <v>0</v>
      </c>
      <c r="P138" s="25">
        <v>0</v>
      </c>
      <c r="Q138" s="4">
        <v>2023</v>
      </c>
    </row>
    <row r="139" spans="1:17" ht="15.75" customHeight="1" x14ac:dyDescent="0.25">
      <c r="A139" s="6" t="s">
        <v>79</v>
      </c>
      <c r="B139" s="7">
        <v>0</v>
      </c>
      <c r="C139" s="3">
        <v>0</v>
      </c>
      <c r="D139" s="7">
        <v>0</v>
      </c>
      <c r="E139" s="7">
        <v>0</v>
      </c>
      <c r="F139" s="3">
        <v>0</v>
      </c>
      <c r="G139" s="3">
        <v>0</v>
      </c>
      <c r="H139" s="3">
        <v>0</v>
      </c>
      <c r="I139" s="4">
        <v>0</v>
      </c>
      <c r="J139" s="12">
        <v>0</v>
      </c>
      <c r="K139" s="17">
        <v>0</v>
      </c>
      <c r="L139" s="12">
        <v>0</v>
      </c>
      <c r="M139" s="20">
        <v>0</v>
      </c>
      <c r="N139" s="12">
        <v>0</v>
      </c>
      <c r="O139" s="23">
        <v>0</v>
      </c>
      <c r="P139" s="25">
        <v>0</v>
      </c>
      <c r="Q139" s="4">
        <v>2023</v>
      </c>
    </row>
    <row r="140" spans="1:17" ht="15.75" customHeight="1" x14ac:dyDescent="0.25">
      <c r="A140" s="9" t="s">
        <v>80</v>
      </c>
      <c r="B140" s="7">
        <v>0</v>
      </c>
      <c r="C140" s="3">
        <v>0</v>
      </c>
      <c r="D140" s="7">
        <v>0</v>
      </c>
      <c r="E140" s="7">
        <v>0</v>
      </c>
      <c r="F140" s="3">
        <v>0</v>
      </c>
      <c r="G140" s="3">
        <v>0</v>
      </c>
      <c r="H140" s="3">
        <v>0</v>
      </c>
      <c r="I140" s="4">
        <v>0</v>
      </c>
      <c r="J140" s="12">
        <v>0</v>
      </c>
      <c r="K140" s="17">
        <v>0</v>
      </c>
      <c r="L140" s="12">
        <v>0</v>
      </c>
      <c r="M140" s="20">
        <v>0</v>
      </c>
      <c r="N140" s="12">
        <v>0</v>
      </c>
      <c r="O140" s="23">
        <v>0</v>
      </c>
      <c r="P140" s="25">
        <v>0</v>
      </c>
      <c r="Q140" s="4">
        <v>2023</v>
      </c>
    </row>
    <row r="141" spans="1:17" ht="15.75" customHeight="1" x14ac:dyDescent="0.25">
      <c r="A141" s="9" t="s">
        <v>81</v>
      </c>
      <c r="B141" s="7">
        <v>0</v>
      </c>
      <c r="C141" s="3">
        <v>0</v>
      </c>
      <c r="D141" s="7">
        <v>0</v>
      </c>
      <c r="E141" s="7">
        <v>0</v>
      </c>
      <c r="F141" s="3">
        <v>0</v>
      </c>
      <c r="G141" s="3">
        <v>0</v>
      </c>
      <c r="H141" s="3">
        <v>0</v>
      </c>
      <c r="I141" s="4">
        <v>0</v>
      </c>
      <c r="J141" s="12">
        <v>0</v>
      </c>
      <c r="K141" s="17">
        <v>0</v>
      </c>
      <c r="L141" s="12">
        <v>0</v>
      </c>
      <c r="M141" s="20">
        <v>0</v>
      </c>
      <c r="N141" s="12">
        <v>0</v>
      </c>
      <c r="O141" s="23">
        <v>0</v>
      </c>
      <c r="P141" s="25">
        <v>0</v>
      </c>
      <c r="Q141" s="4">
        <v>2023</v>
      </c>
    </row>
    <row r="142" spans="1:17" ht="15.75" customHeight="1" x14ac:dyDescent="0.25">
      <c r="A142" s="9" t="s">
        <v>82</v>
      </c>
      <c r="B142" s="7">
        <f>B78+B84+B94+B120</f>
        <v>60000000</v>
      </c>
      <c r="C142" s="3">
        <v>0</v>
      </c>
      <c r="D142" s="3">
        <f>D78+D84</f>
        <v>2808554.04</v>
      </c>
      <c r="E142" s="3">
        <v>3760180.47</v>
      </c>
      <c r="F142" s="3">
        <f>F78+F84+F94+F120</f>
        <v>6119342.5900000008</v>
      </c>
      <c r="G142" s="3">
        <f>G78+G84+G94</f>
        <v>3661234.3</v>
      </c>
      <c r="H142" s="3">
        <f>H78+H84</f>
        <v>3675365.61</v>
      </c>
      <c r="I142" s="8">
        <f>I78+I84+I94+I120</f>
        <v>3946390.1799999997</v>
      </c>
      <c r="J142" s="11">
        <f>J78+J84+J94+J120</f>
        <v>4711788.4099999992</v>
      </c>
      <c r="K142" s="16">
        <v>3621351.93</v>
      </c>
      <c r="L142" s="11">
        <f>L78+L84+L94+L120</f>
        <v>3975241.9799999995</v>
      </c>
      <c r="M142" s="21">
        <f>M78+M84+M94+M120</f>
        <v>4692180.67</v>
      </c>
      <c r="N142" s="11">
        <f>N78+N84+N94+N120</f>
        <v>6000681.3800000008</v>
      </c>
      <c r="O142" s="22">
        <v>9786495.1500000004</v>
      </c>
      <c r="P142" s="24">
        <v>56758806.710000001</v>
      </c>
      <c r="Q142" s="4">
        <v>2023</v>
      </c>
    </row>
    <row r="143" spans="1:17" ht="15.75" customHeight="1" x14ac:dyDescent="0.25">
      <c r="A143" s="6" t="s">
        <v>96</v>
      </c>
      <c r="B143" s="7">
        <v>0</v>
      </c>
      <c r="C143" s="3">
        <v>0</v>
      </c>
      <c r="D143" s="7">
        <v>0</v>
      </c>
      <c r="E143" s="7">
        <v>0</v>
      </c>
      <c r="F143" s="7">
        <v>0</v>
      </c>
      <c r="G143" s="3">
        <v>0</v>
      </c>
      <c r="H143" s="3">
        <v>0</v>
      </c>
      <c r="I143" s="4">
        <v>0</v>
      </c>
      <c r="J143" s="12">
        <v>0</v>
      </c>
      <c r="K143" s="15">
        <v>0</v>
      </c>
      <c r="L143" s="12">
        <v>0</v>
      </c>
      <c r="M143" s="20">
        <v>0</v>
      </c>
      <c r="N143" s="12">
        <v>0</v>
      </c>
      <c r="O143" s="23">
        <v>0</v>
      </c>
      <c r="P143" s="23">
        <v>0</v>
      </c>
      <c r="Q143" s="4">
        <v>2023</v>
      </c>
    </row>
    <row r="144" spans="1:17" ht="15.75" customHeight="1" x14ac:dyDescent="0.25">
      <c r="A144" s="6" t="s">
        <v>83</v>
      </c>
      <c r="B144" s="7">
        <v>0</v>
      </c>
      <c r="C144" s="3">
        <v>0</v>
      </c>
      <c r="D144" s="7">
        <v>0</v>
      </c>
      <c r="E144" s="7">
        <v>0</v>
      </c>
      <c r="F144" s="7">
        <v>0</v>
      </c>
      <c r="G144" s="3">
        <v>0</v>
      </c>
      <c r="H144" s="3">
        <v>0</v>
      </c>
      <c r="I144" s="4">
        <v>0</v>
      </c>
      <c r="J144" s="12">
        <v>0</v>
      </c>
      <c r="K144" s="15">
        <v>0</v>
      </c>
      <c r="L144" s="12">
        <v>0</v>
      </c>
      <c r="M144" s="20">
        <v>0</v>
      </c>
      <c r="N144" s="12">
        <v>0</v>
      </c>
      <c r="O144" s="23">
        <v>0</v>
      </c>
      <c r="P144" s="23">
        <v>0</v>
      </c>
      <c r="Q144" s="4">
        <v>2023</v>
      </c>
    </row>
    <row r="145" spans="1:17" ht="15.75" customHeight="1" x14ac:dyDescent="0.25">
      <c r="A145" s="6" t="s">
        <v>84</v>
      </c>
      <c r="B145" s="7">
        <v>0</v>
      </c>
      <c r="C145" s="3">
        <v>0</v>
      </c>
      <c r="D145" s="7">
        <v>0</v>
      </c>
      <c r="E145" s="7">
        <v>0</v>
      </c>
      <c r="F145" s="7">
        <v>0</v>
      </c>
      <c r="G145" s="3">
        <v>0</v>
      </c>
      <c r="H145" s="3">
        <v>0</v>
      </c>
      <c r="I145" s="4">
        <v>0</v>
      </c>
      <c r="J145" s="12">
        <v>0</v>
      </c>
      <c r="K145" s="15">
        <v>0</v>
      </c>
      <c r="L145" s="12">
        <v>0</v>
      </c>
      <c r="M145" s="20">
        <v>0</v>
      </c>
      <c r="N145" s="12">
        <v>0</v>
      </c>
      <c r="O145" s="23">
        <v>0</v>
      </c>
      <c r="P145" s="23">
        <v>0</v>
      </c>
      <c r="Q145" s="4">
        <v>2023</v>
      </c>
    </row>
    <row r="146" spans="1:17" ht="15.75" customHeight="1" x14ac:dyDescent="0.25">
      <c r="A146" s="9" t="s">
        <v>85</v>
      </c>
      <c r="B146" s="7">
        <v>0</v>
      </c>
      <c r="C146" s="3">
        <v>0</v>
      </c>
      <c r="D146" s="7">
        <v>0</v>
      </c>
      <c r="E146" s="7">
        <v>0</v>
      </c>
      <c r="F146" s="7">
        <v>0</v>
      </c>
      <c r="G146" s="3">
        <v>0</v>
      </c>
      <c r="H146" s="3">
        <v>0</v>
      </c>
      <c r="I146" s="4">
        <v>0</v>
      </c>
      <c r="J146" s="12">
        <v>0</v>
      </c>
      <c r="K146" s="15">
        <v>0</v>
      </c>
      <c r="L146" s="12">
        <v>0</v>
      </c>
      <c r="M146" s="20">
        <v>0</v>
      </c>
      <c r="N146" s="12">
        <v>0</v>
      </c>
      <c r="O146" s="23">
        <v>0</v>
      </c>
      <c r="P146" s="23">
        <v>0</v>
      </c>
      <c r="Q146" s="4">
        <v>2023</v>
      </c>
    </row>
    <row r="147" spans="1:17" ht="15.75" customHeight="1" x14ac:dyDescent="0.25">
      <c r="A147" s="9" t="s">
        <v>97</v>
      </c>
      <c r="B147" s="7">
        <v>0</v>
      </c>
      <c r="C147" s="3">
        <v>0</v>
      </c>
      <c r="D147" s="7">
        <v>0</v>
      </c>
      <c r="E147" s="7">
        <v>0</v>
      </c>
      <c r="F147" s="7">
        <v>0</v>
      </c>
      <c r="G147" s="3">
        <v>0</v>
      </c>
      <c r="H147" s="3">
        <v>0</v>
      </c>
      <c r="I147" s="4">
        <v>0</v>
      </c>
      <c r="J147" s="12">
        <v>0</v>
      </c>
      <c r="K147" s="15">
        <v>0</v>
      </c>
      <c r="L147" s="12">
        <v>0</v>
      </c>
      <c r="M147" s="20">
        <v>0</v>
      </c>
      <c r="N147" s="12">
        <v>0</v>
      </c>
      <c r="O147" s="23">
        <v>0</v>
      </c>
      <c r="P147" s="23">
        <v>0</v>
      </c>
      <c r="Q147" s="4">
        <v>2023</v>
      </c>
    </row>
    <row r="148" spans="1:17" ht="15.75" customHeight="1" x14ac:dyDescent="0.25">
      <c r="A148" s="6" t="s">
        <v>86</v>
      </c>
      <c r="B148" s="7">
        <v>0</v>
      </c>
      <c r="C148" s="3">
        <v>0</v>
      </c>
      <c r="D148" s="7">
        <v>0</v>
      </c>
      <c r="E148" s="7">
        <v>0</v>
      </c>
      <c r="F148" s="7">
        <v>0</v>
      </c>
      <c r="G148" s="3">
        <v>0</v>
      </c>
      <c r="H148" s="3">
        <v>0</v>
      </c>
      <c r="I148" s="4">
        <v>0</v>
      </c>
      <c r="J148" s="12">
        <v>0</v>
      </c>
      <c r="K148" s="15">
        <v>0</v>
      </c>
      <c r="L148" s="12">
        <v>0</v>
      </c>
      <c r="M148" s="20">
        <v>0</v>
      </c>
      <c r="N148" s="12">
        <v>0</v>
      </c>
      <c r="O148" s="23">
        <v>0</v>
      </c>
      <c r="P148" s="23">
        <v>0</v>
      </c>
      <c r="Q148" s="4">
        <v>2023</v>
      </c>
    </row>
    <row r="149" spans="1:17" ht="15.75" customHeight="1" x14ac:dyDescent="0.25">
      <c r="A149" s="9" t="s">
        <v>87</v>
      </c>
      <c r="B149" s="7">
        <v>0</v>
      </c>
      <c r="C149" s="3">
        <v>0</v>
      </c>
      <c r="D149" s="7">
        <v>0</v>
      </c>
      <c r="E149" s="7">
        <v>0</v>
      </c>
      <c r="F149" s="7">
        <v>0</v>
      </c>
      <c r="G149" s="3">
        <v>0</v>
      </c>
      <c r="H149" s="3">
        <v>0</v>
      </c>
      <c r="I149" s="4">
        <v>0</v>
      </c>
      <c r="J149" s="12">
        <v>0</v>
      </c>
      <c r="K149" s="15">
        <v>0</v>
      </c>
      <c r="L149" s="12">
        <v>0</v>
      </c>
      <c r="M149" s="20">
        <v>0</v>
      </c>
      <c r="N149" s="12">
        <v>0</v>
      </c>
      <c r="O149" s="23">
        <v>0</v>
      </c>
      <c r="P149" s="23">
        <v>0</v>
      </c>
      <c r="Q149" s="4">
        <v>2023</v>
      </c>
    </row>
    <row r="150" spans="1:17" ht="15.75" customHeight="1" x14ac:dyDescent="0.25">
      <c r="A150" s="9" t="s">
        <v>88</v>
      </c>
      <c r="B150" s="7">
        <v>0</v>
      </c>
      <c r="C150" s="3">
        <v>0</v>
      </c>
      <c r="D150" s="7">
        <v>0</v>
      </c>
      <c r="E150" s="7">
        <v>0</v>
      </c>
      <c r="F150" s="7">
        <v>0</v>
      </c>
      <c r="G150" s="3">
        <v>0</v>
      </c>
      <c r="H150" s="3">
        <v>0</v>
      </c>
      <c r="I150" s="4">
        <v>0</v>
      </c>
      <c r="J150" s="12">
        <v>0</v>
      </c>
      <c r="K150" s="15">
        <v>0</v>
      </c>
      <c r="L150" s="12">
        <v>0</v>
      </c>
      <c r="M150" s="20">
        <v>0</v>
      </c>
      <c r="N150" s="12">
        <v>0</v>
      </c>
      <c r="O150" s="23">
        <v>0</v>
      </c>
      <c r="P150" s="23">
        <v>0</v>
      </c>
      <c r="Q150" s="4">
        <v>2023</v>
      </c>
    </row>
    <row r="151" spans="1:17" ht="15.75" customHeight="1" x14ac:dyDescent="0.25">
      <c r="A151" s="6" t="s">
        <v>89</v>
      </c>
      <c r="B151" s="7">
        <v>0</v>
      </c>
      <c r="C151" s="3">
        <v>0</v>
      </c>
      <c r="D151" s="7">
        <v>0</v>
      </c>
      <c r="E151" s="7">
        <v>0</v>
      </c>
      <c r="F151" s="7">
        <v>0</v>
      </c>
      <c r="G151" s="3">
        <v>0</v>
      </c>
      <c r="H151" s="3">
        <v>0</v>
      </c>
      <c r="I151" s="4">
        <v>0</v>
      </c>
      <c r="J151" s="12">
        <v>0</v>
      </c>
      <c r="K151" s="15">
        <v>0</v>
      </c>
      <c r="L151" s="12">
        <v>0</v>
      </c>
      <c r="M151" s="20">
        <v>0</v>
      </c>
      <c r="N151" s="12">
        <v>0</v>
      </c>
      <c r="O151" s="23">
        <v>0</v>
      </c>
      <c r="P151" s="23">
        <v>0</v>
      </c>
      <c r="Q151" s="4">
        <v>2023</v>
      </c>
    </row>
    <row r="152" spans="1:17" ht="15.75" customHeight="1" x14ac:dyDescent="0.25">
      <c r="A152" s="9" t="s">
        <v>90</v>
      </c>
      <c r="B152" s="7">
        <f>B142</f>
        <v>60000000</v>
      </c>
      <c r="C152" s="3">
        <v>0</v>
      </c>
      <c r="D152" s="3">
        <f>D142</f>
        <v>2808554.04</v>
      </c>
      <c r="E152" s="3">
        <v>3760180.47</v>
      </c>
      <c r="F152" s="7">
        <v>0</v>
      </c>
      <c r="G152" s="3">
        <v>0</v>
      </c>
      <c r="H152" s="3">
        <v>0</v>
      </c>
      <c r="I152" s="4">
        <v>0</v>
      </c>
      <c r="J152" s="12">
        <v>0</v>
      </c>
      <c r="K152" s="15">
        <v>0</v>
      </c>
      <c r="L152" s="12">
        <v>0</v>
      </c>
      <c r="M152" s="20">
        <v>0</v>
      </c>
      <c r="N152" s="12">
        <v>0</v>
      </c>
      <c r="O152" s="23">
        <v>0</v>
      </c>
      <c r="P152" s="23">
        <v>0</v>
      </c>
      <c r="Q152" s="4">
        <v>2023</v>
      </c>
    </row>
    <row r="153" spans="1:17" ht="15.75" customHeight="1" x14ac:dyDescent="0.25">
      <c r="A153" s="6" t="s">
        <v>98</v>
      </c>
      <c r="B153" s="7">
        <v>0</v>
      </c>
      <c r="C153" s="3">
        <v>0</v>
      </c>
      <c r="D153" s="7">
        <v>0</v>
      </c>
      <c r="E153" s="7">
        <v>0</v>
      </c>
      <c r="F153" s="3">
        <f>F142</f>
        <v>6119342.5900000008</v>
      </c>
      <c r="G153" s="3">
        <f>G78+G84+G94</f>
        <v>3661234.3</v>
      </c>
      <c r="H153" s="3">
        <f>H142</f>
        <v>3675365.61</v>
      </c>
      <c r="I153" s="8">
        <f>I78+I84+I94+I120</f>
        <v>3946390.1799999997</v>
      </c>
      <c r="J153" s="11">
        <f>J142</f>
        <v>4711788.4099999992</v>
      </c>
      <c r="K153" s="16">
        <v>3621351.93</v>
      </c>
      <c r="L153" s="11">
        <f>L142</f>
        <v>3975241.9799999995</v>
      </c>
      <c r="M153" s="21">
        <f>M142</f>
        <v>4692180.67</v>
      </c>
      <c r="N153" s="11">
        <f>N142</f>
        <v>6000681.3800000008</v>
      </c>
      <c r="O153" s="22">
        <v>9786495.1500000004</v>
      </c>
      <c r="P153" s="24">
        <v>56758806.710000001</v>
      </c>
      <c r="Q153" s="10">
        <v>2023</v>
      </c>
    </row>
    <row r="154" spans="1:17" ht="15.75" customHeight="1" x14ac:dyDescent="0.25">
      <c r="A154" s="1" t="s">
        <v>0</v>
      </c>
      <c r="B154" s="1" t="s">
        <v>99</v>
      </c>
      <c r="C154" s="1" t="s">
        <v>2</v>
      </c>
      <c r="D154" s="28" t="s">
        <v>100</v>
      </c>
      <c r="E154" s="12" t="s">
        <v>101</v>
      </c>
      <c r="F154" s="12" t="s">
        <v>102</v>
      </c>
      <c r="G154" s="12" t="s">
        <v>103</v>
      </c>
      <c r="H154" s="12" t="s">
        <v>107</v>
      </c>
      <c r="I154" s="1" t="s">
        <v>8</v>
      </c>
      <c r="J154" s="1" t="s">
        <v>9</v>
      </c>
      <c r="K154" s="1" t="s">
        <v>10</v>
      </c>
      <c r="L154" s="1" t="s">
        <v>11</v>
      </c>
      <c r="M154" s="1" t="s">
        <v>12</v>
      </c>
      <c r="N154" s="1" t="s">
        <v>13</v>
      </c>
      <c r="O154" s="1" t="s">
        <v>14</v>
      </c>
      <c r="P154" s="1" t="s">
        <v>15</v>
      </c>
      <c r="Q154" s="1" t="s">
        <v>16</v>
      </c>
    </row>
    <row r="155" spans="1:17" ht="15.75" customHeight="1" x14ac:dyDescent="0.25">
      <c r="A155" s="29" t="s">
        <v>106</v>
      </c>
      <c r="B155" s="30">
        <v>0</v>
      </c>
      <c r="C155" s="30">
        <v>0</v>
      </c>
      <c r="D155" s="30">
        <v>0</v>
      </c>
      <c r="E155" s="30">
        <v>0</v>
      </c>
      <c r="F155" s="30">
        <v>0</v>
      </c>
      <c r="G155" s="30">
        <v>0</v>
      </c>
      <c r="H155" s="30">
        <v>0</v>
      </c>
      <c r="I155" s="30">
        <v>0</v>
      </c>
      <c r="J155" s="30">
        <v>0</v>
      </c>
      <c r="K155" s="30">
        <v>0</v>
      </c>
      <c r="L155" s="30">
        <v>0</v>
      </c>
      <c r="M155" s="30">
        <v>0</v>
      </c>
      <c r="N155" s="30">
        <v>0</v>
      </c>
      <c r="O155" s="30">
        <v>0</v>
      </c>
      <c r="P155" s="30">
        <v>0</v>
      </c>
      <c r="Q155" s="40">
        <v>2024</v>
      </c>
    </row>
    <row r="156" spans="1:17" ht="15.75" customHeight="1" x14ac:dyDescent="0.25">
      <c r="A156" s="29" t="s">
        <v>18</v>
      </c>
      <c r="B156" s="31">
        <v>43816990.600000001</v>
      </c>
      <c r="C156" s="30">
        <v>0</v>
      </c>
      <c r="D156" s="32">
        <v>2544734.69</v>
      </c>
      <c r="E156" s="32">
        <v>2665802.73</v>
      </c>
      <c r="F156" s="33">
        <v>2812337.8899999997</v>
      </c>
      <c r="G156" s="33">
        <v>4614698.3600000003</v>
      </c>
      <c r="H156" s="33">
        <v>2873467.71</v>
      </c>
      <c r="I156">
        <v>2156849</v>
      </c>
      <c r="J156" s="30">
        <v>3501795.44</v>
      </c>
      <c r="K156" s="30">
        <v>2623338.4</v>
      </c>
      <c r="L156" s="30">
        <v>2590825.79</v>
      </c>
      <c r="M156" s="30">
        <v>4972334.54</v>
      </c>
      <c r="N156" s="30">
        <v>3454159.13</v>
      </c>
      <c r="O156" s="30">
        <v>0</v>
      </c>
      <c r="P156" s="30">
        <v>0</v>
      </c>
      <c r="Q156" s="40">
        <v>2024</v>
      </c>
    </row>
    <row r="157" spans="1:17" ht="15.75" customHeight="1" x14ac:dyDescent="0.25">
      <c r="A157" s="34" t="s">
        <v>19</v>
      </c>
      <c r="B157" s="31">
        <v>32771100</v>
      </c>
      <c r="C157" s="30">
        <v>0</v>
      </c>
      <c r="D157" s="32">
        <v>2170600</v>
      </c>
      <c r="E157" s="32">
        <v>2283766.04</v>
      </c>
      <c r="F157" s="35">
        <v>2419085.2799999998</v>
      </c>
      <c r="G157" s="33">
        <v>4225016.67</v>
      </c>
      <c r="H157" s="33">
        <v>2486844.02</v>
      </c>
      <c r="I157">
        <v>1861600</v>
      </c>
      <c r="J157" s="30">
        <v>3142999.55</v>
      </c>
      <c r="K157" s="30">
        <v>2254000</v>
      </c>
      <c r="L157" s="30">
        <v>2212000</v>
      </c>
      <c r="M157" s="30">
        <v>2651142.13</v>
      </c>
      <c r="N157" s="30">
        <v>3075333.34</v>
      </c>
      <c r="O157" s="30">
        <v>0</v>
      </c>
      <c r="P157" s="30">
        <v>0</v>
      </c>
      <c r="Q157" s="40">
        <v>2024</v>
      </c>
    </row>
    <row r="158" spans="1:17" ht="15.75" customHeight="1" x14ac:dyDescent="0.25">
      <c r="A158" s="34" t="s">
        <v>20</v>
      </c>
      <c r="B158" s="31">
        <v>540000</v>
      </c>
      <c r="C158" s="30">
        <v>0</v>
      </c>
      <c r="D158" s="32">
        <v>45000</v>
      </c>
      <c r="E158" s="32">
        <v>45000</v>
      </c>
      <c r="F158" s="35">
        <v>45000</v>
      </c>
      <c r="G158" s="33">
        <v>45000</v>
      </c>
      <c r="H158" s="33">
        <v>45000</v>
      </c>
      <c r="I158">
        <v>15000</v>
      </c>
      <c r="J158" s="30">
        <v>45000</v>
      </c>
      <c r="K158" s="30">
        <v>0</v>
      </c>
      <c r="L158" s="30">
        <v>45000</v>
      </c>
      <c r="M158" s="30">
        <v>1954416.67</v>
      </c>
      <c r="N158" s="30">
        <v>45000</v>
      </c>
      <c r="O158" s="30">
        <v>0</v>
      </c>
      <c r="P158" s="30">
        <v>0</v>
      </c>
      <c r="Q158" s="40">
        <v>2024</v>
      </c>
    </row>
    <row r="159" spans="1:17" ht="15.75" customHeight="1" x14ac:dyDescent="0.25">
      <c r="A159" s="34" t="s">
        <v>21</v>
      </c>
      <c r="B159" s="30">
        <v>0</v>
      </c>
      <c r="C159" s="30">
        <v>0</v>
      </c>
      <c r="D159" s="30">
        <v>0</v>
      </c>
      <c r="E159" s="30">
        <v>0</v>
      </c>
      <c r="F159" s="30">
        <v>0</v>
      </c>
      <c r="G159" s="30">
        <v>0</v>
      </c>
      <c r="H159" s="30">
        <v>0</v>
      </c>
      <c r="I159">
        <v>0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30">
        <v>0</v>
      </c>
      <c r="P159" s="30">
        <v>0</v>
      </c>
      <c r="Q159" s="40">
        <v>2024</v>
      </c>
    </row>
    <row r="160" spans="1:17" ht="15.75" customHeight="1" x14ac:dyDescent="0.25">
      <c r="A160" s="34" t="s">
        <v>22</v>
      </c>
      <c r="B160" s="31">
        <v>5940231</v>
      </c>
      <c r="C160" s="30">
        <v>0</v>
      </c>
      <c r="D160" s="30">
        <v>0</v>
      </c>
      <c r="E160" s="30">
        <v>0</v>
      </c>
      <c r="F160" s="30">
        <v>0</v>
      </c>
      <c r="G160" s="30">
        <v>0</v>
      </c>
      <c r="H160" s="30">
        <v>0</v>
      </c>
      <c r="I160">
        <v>0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30">
        <v>0</v>
      </c>
      <c r="P160" s="30">
        <v>0</v>
      </c>
      <c r="Q160" s="40">
        <v>2024</v>
      </c>
    </row>
    <row r="161" spans="1:17" ht="15.75" customHeight="1" x14ac:dyDescent="0.25">
      <c r="A161" s="34" t="s">
        <v>23</v>
      </c>
      <c r="B161" s="31">
        <v>4565659.5999999996</v>
      </c>
      <c r="C161" s="30">
        <v>0</v>
      </c>
      <c r="D161" s="32">
        <v>329134.69</v>
      </c>
      <c r="E161" s="32">
        <v>337036.69</v>
      </c>
      <c r="F161" s="36">
        <v>348252.61</v>
      </c>
      <c r="G161" s="33">
        <v>344681.69</v>
      </c>
      <c r="H161" s="33">
        <v>341623.69</v>
      </c>
      <c r="I161">
        <v>280249</v>
      </c>
      <c r="J161" s="30">
        <v>313795.89</v>
      </c>
      <c r="K161" s="30">
        <v>369338.4</v>
      </c>
      <c r="L161" s="30">
        <v>333825.78999999998</v>
      </c>
      <c r="M161" s="30">
        <v>366775.74</v>
      </c>
      <c r="N161" s="30">
        <v>333825.78999999998</v>
      </c>
      <c r="O161" s="30">
        <v>0</v>
      </c>
      <c r="P161" s="30">
        <v>0</v>
      </c>
      <c r="Q161" s="40">
        <v>2024</v>
      </c>
    </row>
    <row r="162" spans="1:17" ht="15.75" customHeight="1" x14ac:dyDescent="0.25">
      <c r="A162" s="29" t="s">
        <v>24</v>
      </c>
      <c r="B162" s="31">
        <v>11479226</v>
      </c>
      <c r="C162" s="30">
        <v>0</v>
      </c>
      <c r="D162" s="32">
        <v>407677.33999999997</v>
      </c>
      <c r="E162" s="32">
        <v>550545.37</v>
      </c>
      <c r="F162" s="35">
        <v>190543.99</v>
      </c>
      <c r="G162" s="33">
        <v>427978.28</v>
      </c>
      <c r="H162" s="33">
        <v>419251.86</v>
      </c>
      <c r="I162">
        <v>201633</v>
      </c>
      <c r="J162" s="30">
        <v>1481625.63</v>
      </c>
      <c r="K162" s="30">
        <v>112401.46</v>
      </c>
      <c r="L162" s="30">
        <v>625272.65</v>
      </c>
      <c r="M162" s="30">
        <v>572842.81999999995</v>
      </c>
      <c r="N162" s="30">
        <v>157494.5</v>
      </c>
      <c r="O162" s="30">
        <v>0</v>
      </c>
      <c r="P162" s="30">
        <v>0</v>
      </c>
      <c r="Q162" s="40">
        <v>2024</v>
      </c>
    </row>
    <row r="163" spans="1:17" ht="15.75" customHeight="1" x14ac:dyDescent="0.25">
      <c r="A163" s="34" t="s">
        <v>25</v>
      </c>
      <c r="B163" s="31">
        <v>1631284</v>
      </c>
      <c r="C163" s="30">
        <v>0</v>
      </c>
      <c r="D163" s="32">
        <v>134647.42000000001</v>
      </c>
      <c r="E163" s="32">
        <v>130430.44</v>
      </c>
      <c r="F163" s="35">
        <v>124866.49</v>
      </c>
      <c r="G163" s="33">
        <v>131679.29</v>
      </c>
      <c r="H163" s="33">
        <v>141993.74</v>
      </c>
      <c r="I163">
        <v>135294</v>
      </c>
      <c r="J163" s="30">
        <v>141996.62</v>
      </c>
      <c r="K163" s="30">
        <v>112401.46</v>
      </c>
      <c r="L163" s="30">
        <v>147915.25</v>
      </c>
      <c r="M163" s="30">
        <v>129203.22</v>
      </c>
      <c r="N163" s="30">
        <v>152538.5</v>
      </c>
      <c r="O163" s="30">
        <v>0</v>
      </c>
      <c r="P163" s="30">
        <v>0</v>
      </c>
      <c r="Q163" s="40">
        <v>2024</v>
      </c>
    </row>
    <row r="164" spans="1:17" ht="15.75" customHeight="1" x14ac:dyDescent="0.25">
      <c r="A164" s="34" t="s">
        <v>26</v>
      </c>
      <c r="B164" s="31">
        <v>50000</v>
      </c>
      <c r="C164" s="30">
        <v>0</v>
      </c>
      <c r="D164" s="30">
        <v>0</v>
      </c>
      <c r="E164" s="30">
        <v>0</v>
      </c>
      <c r="F164" s="30">
        <v>0</v>
      </c>
      <c r="G164" s="30">
        <v>0</v>
      </c>
      <c r="H164" s="30">
        <v>0</v>
      </c>
      <c r="I164">
        <v>0</v>
      </c>
      <c r="J164" s="30">
        <v>0</v>
      </c>
      <c r="K164" s="30">
        <v>0</v>
      </c>
      <c r="L164" s="30"/>
      <c r="M164" s="30">
        <v>0</v>
      </c>
      <c r="N164" s="30">
        <v>0</v>
      </c>
      <c r="O164" s="30">
        <v>0</v>
      </c>
      <c r="P164" s="30">
        <v>0</v>
      </c>
      <c r="Q164" s="40">
        <v>2024</v>
      </c>
    </row>
    <row r="165" spans="1:17" ht="15.75" customHeight="1" x14ac:dyDescent="0.25">
      <c r="A165" s="34" t="s">
        <v>27</v>
      </c>
      <c r="B165" s="31">
        <v>3800000</v>
      </c>
      <c r="C165" s="30">
        <v>0</v>
      </c>
      <c r="D165" s="32"/>
      <c r="E165" s="32">
        <v>360640.5</v>
      </c>
      <c r="F165" s="35">
        <v>65677.5</v>
      </c>
      <c r="G165" s="33">
        <v>266810.5</v>
      </c>
      <c r="H165" s="33">
        <v>277258.12</v>
      </c>
      <c r="I165">
        <v>0</v>
      </c>
      <c r="J165" s="30">
        <v>283715</v>
      </c>
      <c r="K165" s="30">
        <v>0</v>
      </c>
      <c r="L165" s="30">
        <v>374367</v>
      </c>
      <c r="M165" s="30">
        <v>158075</v>
      </c>
      <c r="N165" s="30">
        <v>0</v>
      </c>
      <c r="O165" s="30">
        <v>0</v>
      </c>
      <c r="P165" s="30">
        <v>0</v>
      </c>
      <c r="Q165" s="40">
        <v>2024</v>
      </c>
    </row>
    <row r="166" spans="1:17" ht="15.75" customHeight="1" x14ac:dyDescent="0.25">
      <c r="A166" s="34" t="s">
        <v>28</v>
      </c>
      <c r="B166" s="31">
        <v>815000</v>
      </c>
      <c r="C166" s="30">
        <v>0</v>
      </c>
      <c r="D166" s="32">
        <v>273029.92</v>
      </c>
      <c r="E166" s="30">
        <v>0</v>
      </c>
      <c r="F166" s="30">
        <v>0</v>
      </c>
      <c r="G166" s="30">
        <v>0</v>
      </c>
      <c r="H166" s="30">
        <v>0</v>
      </c>
      <c r="I166">
        <v>0</v>
      </c>
      <c r="J166" s="30">
        <v>0</v>
      </c>
      <c r="K166" s="30">
        <v>0</v>
      </c>
      <c r="L166" s="30">
        <v>0</v>
      </c>
      <c r="M166" s="30">
        <v>192644.73</v>
      </c>
      <c r="N166" s="30">
        <v>0</v>
      </c>
      <c r="O166" s="30">
        <v>0</v>
      </c>
      <c r="P166" s="30">
        <v>0</v>
      </c>
      <c r="Q166" s="40">
        <v>2024</v>
      </c>
    </row>
    <row r="167" spans="1:17" ht="15.75" customHeight="1" x14ac:dyDescent="0.25">
      <c r="A167" s="34" t="s">
        <v>29</v>
      </c>
      <c r="B167" s="31">
        <v>100000</v>
      </c>
      <c r="C167" s="30">
        <v>0</v>
      </c>
      <c r="D167" s="32">
        <v>0</v>
      </c>
      <c r="E167" s="30">
        <v>0</v>
      </c>
      <c r="F167" s="30">
        <v>0</v>
      </c>
      <c r="G167" s="33">
        <v>24988.49</v>
      </c>
      <c r="H167" s="33">
        <v>0</v>
      </c>
      <c r="I167">
        <v>0</v>
      </c>
      <c r="J167" s="30">
        <v>64900</v>
      </c>
      <c r="K167" s="30">
        <v>0</v>
      </c>
      <c r="L167" s="30">
        <v>0</v>
      </c>
      <c r="M167" s="30">
        <v>62919.87</v>
      </c>
      <c r="N167" s="30">
        <v>0</v>
      </c>
      <c r="O167" s="30">
        <v>0</v>
      </c>
      <c r="P167" s="30">
        <v>0</v>
      </c>
      <c r="Q167" s="40">
        <v>2024</v>
      </c>
    </row>
    <row r="168" spans="1:17" ht="15.75" customHeight="1" x14ac:dyDescent="0.25">
      <c r="A168" s="34" t="s">
        <v>30</v>
      </c>
      <c r="B168" s="31">
        <v>150000</v>
      </c>
      <c r="C168" s="30">
        <v>0</v>
      </c>
      <c r="D168" s="32">
        <v>0</v>
      </c>
      <c r="E168" s="30">
        <v>0</v>
      </c>
      <c r="F168" s="30">
        <v>0</v>
      </c>
      <c r="G168" s="30">
        <v>0</v>
      </c>
      <c r="H168" s="30">
        <v>0</v>
      </c>
      <c r="I168">
        <v>0</v>
      </c>
      <c r="J168" s="30">
        <v>143492.89000000001</v>
      </c>
      <c r="K168" s="30">
        <v>0</v>
      </c>
      <c r="L168" s="30">
        <v>0</v>
      </c>
      <c r="M168" s="30">
        <v>0</v>
      </c>
      <c r="N168" s="30">
        <v>0</v>
      </c>
      <c r="O168" s="30">
        <v>0</v>
      </c>
      <c r="P168" s="30">
        <v>0</v>
      </c>
      <c r="Q168" s="40">
        <v>2024</v>
      </c>
    </row>
    <row r="169" spans="1:17" ht="15.75" customHeight="1" x14ac:dyDescent="0.25">
      <c r="A169" s="34" t="s">
        <v>31</v>
      </c>
      <c r="B169" s="31">
        <v>230000</v>
      </c>
      <c r="C169" s="30">
        <v>0</v>
      </c>
      <c r="D169" s="32">
        <v>0</v>
      </c>
      <c r="E169" s="32">
        <v>45034.43</v>
      </c>
      <c r="F169" s="35">
        <v>0</v>
      </c>
      <c r="G169" s="33">
        <v>0</v>
      </c>
      <c r="H169" s="33">
        <v>0</v>
      </c>
      <c r="I169">
        <v>21088</v>
      </c>
      <c r="J169" s="30">
        <v>0</v>
      </c>
      <c r="K169" s="30">
        <v>0</v>
      </c>
      <c r="L169" s="30">
        <v>0</v>
      </c>
      <c r="M169" s="30">
        <v>0</v>
      </c>
      <c r="N169" s="30">
        <v>0</v>
      </c>
      <c r="O169" s="30">
        <v>0</v>
      </c>
      <c r="P169" s="30">
        <v>0</v>
      </c>
      <c r="Q169" s="40">
        <v>2024</v>
      </c>
    </row>
    <row r="170" spans="1:17" ht="15.75" customHeight="1" x14ac:dyDescent="0.25">
      <c r="A170" s="34" t="s">
        <v>32</v>
      </c>
      <c r="B170" s="31">
        <v>4452942</v>
      </c>
      <c r="C170" s="30">
        <v>0</v>
      </c>
      <c r="D170" s="32">
        <v>0</v>
      </c>
      <c r="E170" s="32">
        <v>14440</v>
      </c>
      <c r="F170" s="35">
        <v>0</v>
      </c>
      <c r="G170" s="33">
        <v>4500</v>
      </c>
      <c r="H170" s="33">
        <v>0</v>
      </c>
      <c r="I170">
        <v>0</v>
      </c>
      <c r="J170" s="30">
        <v>847521.12</v>
      </c>
      <c r="K170" s="30">
        <v>0</v>
      </c>
      <c r="L170" s="30">
        <v>0</v>
      </c>
      <c r="M170" s="30">
        <v>30000</v>
      </c>
      <c r="N170" s="30">
        <v>4956</v>
      </c>
      <c r="O170" s="30">
        <v>0</v>
      </c>
      <c r="P170" s="30">
        <v>0</v>
      </c>
      <c r="Q170" s="40">
        <v>2024</v>
      </c>
    </row>
    <row r="171" spans="1:17" ht="15.75" customHeight="1" x14ac:dyDescent="0.25">
      <c r="A171" s="34" t="s">
        <v>33</v>
      </c>
      <c r="B171" s="31">
        <v>250000</v>
      </c>
      <c r="C171" s="30">
        <v>0</v>
      </c>
      <c r="D171" s="32">
        <v>0</v>
      </c>
      <c r="E171" s="32"/>
      <c r="F171" s="35">
        <v>0</v>
      </c>
      <c r="G171" s="33">
        <v>0</v>
      </c>
      <c r="H171" s="33">
        <v>0</v>
      </c>
      <c r="I171">
        <v>45250</v>
      </c>
      <c r="J171" s="30">
        <v>0</v>
      </c>
      <c r="K171" s="30">
        <v>0</v>
      </c>
      <c r="L171" s="30">
        <v>102990.39999999999</v>
      </c>
      <c r="M171" s="30">
        <v>0</v>
      </c>
      <c r="N171" s="30">
        <v>0</v>
      </c>
      <c r="O171" s="30">
        <v>0</v>
      </c>
      <c r="P171" s="30">
        <v>0</v>
      </c>
      <c r="Q171" s="40">
        <v>2024</v>
      </c>
    </row>
    <row r="172" spans="1:17" ht="15.75" customHeight="1" x14ac:dyDescent="0.25">
      <c r="A172" s="29" t="s">
        <v>34</v>
      </c>
      <c r="B172" s="31">
        <v>4471998</v>
      </c>
      <c r="C172" s="30">
        <v>0</v>
      </c>
      <c r="D172" s="32">
        <v>0</v>
      </c>
      <c r="E172" s="32">
        <v>27664.880000000001</v>
      </c>
      <c r="F172" s="35">
        <v>803904.64999999991</v>
      </c>
      <c r="G172" s="33">
        <v>138141.85</v>
      </c>
      <c r="H172" s="33">
        <v>71285.98</v>
      </c>
      <c r="I172">
        <v>918549</v>
      </c>
      <c r="J172" s="30">
        <v>326080.07</v>
      </c>
      <c r="K172" s="30">
        <v>0</v>
      </c>
      <c r="L172" s="30">
        <v>771749.48</v>
      </c>
      <c r="M172" s="30">
        <v>158370.09</v>
      </c>
      <c r="N172" s="30">
        <v>29783.199999999997</v>
      </c>
      <c r="O172" s="30">
        <v>0</v>
      </c>
      <c r="P172" s="30">
        <v>0</v>
      </c>
      <c r="Q172" s="40">
        <v>2024</v>
      </c>
    </row>
    <row r="173" spans="1:17" ht="15.75" customHeight="1" x14ac:dyDescent="0.25">
      <c r="A173" s="34" t="s">
        <v>35</v>
      </c>
      <c r="B173" s="31">
        <v>100000</v>
      </c>
      <c r="C173" s="30">
        <v>0</v>
      </c>
      <c r="D173" s="32">
        <v>0</v>
      </c>
      <c r="E173" s="32">
        <v>3600</v>
      </c>
      <c r="F173" s="35">
        <v>4277.5</v>
      </c>
      <c r="G173" s="33">
        <v>9770.4</v>
      </c>
      <c r="H173" s="33">
        <v>3600</v>
      </c>
      <c r="I173">
        <v>0</v>
      </c>
      <c r="J173" s="30">
        <v>26960.84</v>
      </c>
      <c r="K173" s="30">
        <v>0</v>
      </c>
      <c r="L173" s="30">
        <v>3600</v>
      </c>
      <c r="M173" s="30">
        <v>18526</v>
      </c>
      <c r="N173" s="30">
        <v>0</v>
      </c>
      <c r="O173" s="30">
        <v>0</v>
      </c>
      <c r="P173" s="30">
        <v>0</v>
      </c>
      <c r="Q173" s="40">
        <v>2024</v>
      </c>
    </row>
    <row r="174" spans="1:17" ht="15.75" customHeight="1" x14ac:dyDescent="0.25">
      <c r="A174" s="34" t="s">
        <v>105</v>
      </c>
      <c r="B174" s="31">
        <v>150000</v>
      </c>
      <c r="C174" s="30">
        <v>0</v>
      </c>
      <c r="D174" s="32">
        <v>0</v>
      </c>
      <c r="E174" s="32">
        <v>0</v>
      </c>
      <c r="F174" s="35">
        <v>0</v>
      </c>
      <c r="G174" s="33">
        <v>1132.8</v>
      </c>
      <c r="H174" s="33">
        <v>0</v>
      </c>
      <c r="I174">
        <v>0</v>
      </c>
      <c r="J174" s="30">
        <v>140821.20000000001</v>
      </c>
      <c r="K174" s="30">
        <v>0</v>
      </c>
      <c r="L174" s="30">
        <v>0</v>
      </c>
      <c r="M174" s="30">
        <v>0</v>
      </c>
      <c r="N174" s="30">
        <v>0</v>
      </c>
      <c r="O174" s="30">
        <v>0</v>
      </c>
      <c r="P174" s="30">
        <v>0</v>
      </c>
      <c r="Q174" s="40">
        <v>2024</v>
      </c>
    </row>
    <row r="175" spans="1:17" ht="15.75" customHeight="1" x14ac:dyDescent="0.25">
      <c r="A175" s="34" t="s">
        <v>37</v>
      </c>
      <c r="B175" s="31">
        <v>0</v>
      </c>
      <c r="C175" s="30">
        <v>0</v>
      </c>
      <c r="D175" s="32">
        <v>0</v>
      </c>
      <c r="E175" s="32">
        <v>0</v>
      </c>
      <c r="F175" s="35">
        <v>1109.2</v>
      </c>
      <c r="G175" s="33">
        <v>0</v>
      </c>
      <c r="H175" s="33">
        <v>0</v>
      </c>
      <c r="I175">
        <v>0</v>
      </c>
      <c r="J175" s="30">
        <v>6855.8</v>
      </c>
      <c r="K175" s="30">
        <v>0</v>
      </c>
      <c r="L175" s="30">
        <v>15222</v>
      </c>
      <c r="M175" s="30">
        <v>0</v>
      </c>
      <c r="N175" s="30">
        <v>10201.1</v>
      </c>
      <c r="O175" s="30">
        <v>0</v>
      </c>
      <c r="P175" s="30">
        <v>0</v>
      </c>
      <c r="Q175" s="40">
        <v>2024</v>
      </c>
    </row>
    <row r="176" spans="1:17" ht="15.75" customHeight="1" x14ac:dyDescent="0.25">
      <c r="A176" s="34" t="s">
        <v>38</v>
      </c>
      <c r="B176" s="31">
        <v>0</v>
      </c>
      <c r="C176" s="30">
        <v>0</v>
      </c>
      <c r="D176" s="32">
        <v>0</v>
      </c>
      <c r="E176" s="32">
        <v>0</v>
      </c>
      <c r="F176" s="35">
        <v>0</v>
      </c>
      <c r="G176" s="33">
        <v>0</v>
      </c>
      <c r="H176" s="33">
        <v>0</v>
      </c>
      <c r="I176">
        <v>6747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0</v>
      </c>
      <c r="Q176" s="40">
        <v>2024</v>
      </c>
    </row>
    <row r="177" spans="1:17" ht="15.75" customHeight="1" x14ac:dyDescent="0.25">
      <c r="A177" s="34" t="s">
        <v>39</v>
      </c>
      <c r="B177" s="31">
        <v>780000</v>
      </c>
      <c r="C177" s="30">
        <v>0</v>
      </c>
      <c r="D177" s="32">
        <v>0</v>
      </c>
      <c r="E177" s="32">
        <v>0</v>
      </c>
      <c r="F177" s="35">
        <v>0</v>
      </c>
      <c r="G177" s="33">
        <v>0</v>
      </c>
      <c r="H177" s="33">
        <v>0</v>
      </c>
      <c r="I177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30">
        <v>0</v>
      </c>
      <c r="P177" s="30">
        <v>0</v>
      </c>
      <c r="Q177" s="40">
        <v>2024</v>
      </c>
    </row>
    <row r="178" spans="1:17" ht="15.75" customHeight="1" x14ac:dyDescent="0.25">
      <c r="A178" s="34" t="s">
        <v>40</v>
      </c>
      <c r="B178" s="31">
        <v>70000</v>
      </c>
      <c r="C178" s="30">
        <v>0</v>
      </c>
      <c r="D178" s="32">
        <v>0</v>
      </c>
      <c r="E178" s="32">
        <v>0</v>
      </c>
      <c r="F178" s="35">
        <v>0</v>
      </c>
      <c r="G178" s="33">
        <v>19100.66</v>
      </c>
      <c r="H178" s="33">
        <v>11281.98</v>
      </c>
      <c r="I178">
        <v>121239</v>
      </c>
      <c r="J178" s="30">
        <v>2466.25</v>
      </c>
      <c r="K178" s="30">
        <v>0</v>
      </c>
      <c r="L178" s="30">
        <v>0</v>
      </c>
      <c r="M178" s="30">
        <v>21253.51</v>
      </c>
      <c r="N178" s="30">
        <v>0</v>
      </c>
      <c r="O178" s="30">
        <v>0</v>
      </c>
      <c r="P178" s="30">
        <v>0</v>
      </c>
      <c r="Q178" s="40">
        <v>2024</v>
      </c>
    </row>
    <row r="179" spans="1:17" ht="15.75" customHeight="1" x14ac:dyDescent="0.25">
      <c r="A179" s="34" t="s">
        <v>41</v>
      </c>
      <c r="B179" s="31">
        <v>3112000</v>
      </c>
      <c r="C179" s="30">
        <v>0</v>
      </c>
      <c r="D179" s="32">
        <v>0</v>
      </c>
      <c r="E179" s="32">
        <v>8134.88</v>
      </c>
      <c r="F179" s="35">
        <v>750531</v>
      </c>
      <c r="G179" s="33">
        <v>2448.5</v>
      </c>
      <c r="H179" s="33">
        <v>9204</v>
      </c>
      <c r="I179">
        <v>756938</v>
      </c>
      <c r="J179" s="30">
        <v>7816.32</v>
      </c>
      <c r="K179" s="30">
        <v>0</v>
      </c>
      <c r="L179" s="30">
        <v>750000</v>
      </c>
      <c r="M179" s="30">
        <v>76376.09</v>
      </c>
      <c r="N179" s="30">
        <v>0</v>
      </c>
      <c r="O179" s="30">
        <v>0</v>
      </c>
      <c r="P179" s="30">
        <v>0</v>
      </c>
      <c r="Q179" s="40">
        <v>2024</v>
      </c>
    </row>
    <row r="180" spans="1:17" ht="15.75" customHeight="1" x14ac:dyDescent="0.25">
      <c r="A180" s="34" t="s">
        <v>42</v>
      </c>
      <c r="B180" s="31">
        <v>0</v>
      </c>
      <c r="C180" s="30">
        <v>0</v>
      </c>
      <c r="D180" s="32">
        <v>0</v>
      </c>
      <c r="E180" s="32">
        <v>0</v>
      </c>
      <c r="F180" s="35">
        <v>0</v>
      </c>
      <c r="G180" s="33">
        <v>0</v>
      </c>
      <c r="H180" s="33">
        <v>0</v>
      </c>
      <c r="I180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30">
        <v>0</v>
      </c>
      <c r="P180" s="30">
        <v>0</v>
      </c>
      <c r="Q180" s="40">
        <v>2024</v>
      </c>
    </row>
    <row r="181" spans="1:17" ht="15.75" customHeight="1" x14ac:dyDescent="0.25">
      <c r="A181" s="34" t="s">
        <v>43</v>
      </c>
      <c r="B181" s="31">
        <v>259998</v>
      </c>
      <c r="C181" s="30">
        <v>0</v>
      </c>
      <c r="D181" s="32">
        <v>0</v>
      </c>
      <c r="E181" s="32">
        <v>15930</v>
      </c>
      <c r="F181" s="35">
        <v>47986.95</v>
      </c>
      <c r="G181" s="33">
        <v>105689.49</v>
      </c>
      <c r="H181" s="33">
        <v>47200</v>
      </c>
      <c r="I181">
        <v>33624</v>
      </c>
      <c r="J181" s="30">
        <v>141159.66</v>
      </c>
      <c r="K181" s="30">
        <v>0</v>
      </c>
      <c r="L181" s="30">
        <v>2927.48</v>
      </c>
      <c r="M181" s="30">
        <v>42214.49</v>
      </c>
      <c r="N181" s="30">
        <v>19582.099999999999</v>
      </c>
      <c r="O181" s="30">
        <v>0</v>
      </c>
      <c r="P181" s="30">
        <v>0</v>
      </c>
      <c r="Q181" s="40">
        <v>2024</v>
      </c>
    </row>
    <row r="182" spans="1:17" ht="15.75" customHeight="1" x14ac:dyDescent="0.25">
      <c r="A182" s="29" t="s">
        <v>44</v>
      </c>
      <c r="B182" s="31">
        <v>0</v>
      </c>
      <c r="C182" s="30">
        <v>0</v>
      </c>
      <c r="D182" s="32">
        <v>0</v>
      </c>
      <c r="E182" s="32">
        <v>0</v>
      </c>
      <c r="F182" s="35">
        <v>0</v>
      </c>
      <c r="G182" s="33">
        <v>0</v>
      </c>
      <c r="H182" s="33">
        <v>0</v>
      </c>
      <c r="I182">
        <v>0</v>
      </c>
      <c r="J182" s="30">
        <v>0</v>
      </c>
      <c r="K182" s="30">
        <v>0</v>
      </c>
      <c r="L182" s="30">
        <v>0</v>
      </c>
      <c r="M182" s="30">
        <v>0</v>
      </c>
      <c r="N182" s="30">
        <v>0</v>
      </c>
      <c r="O182" s="30">
        <v>0</v>
      </c>
      <c r="P182" s="30">
        <v>0</v>
      </c>
      <c r="Q182" s="40">
        <v>2024</v>
      </c>
    </row>
    <row r="183" spans="1:17" ht="15.75" customHeight="1" x14ac:dyDescent="0.25">
      <c r="A183" s="34" t="s">
        <v>45</v>
      </c>
      <c r="B183" s="31">
        <v>0</v>
      </c>
      <c r="C183" s="30">
        <v>0</v>
      </c>
      <c r="D183" s="32">
        <v>0</v>
      </c>
      <c r="E183" s="32">
        <v>0</v>
      </c>
      <c r="F183" s="35">
        <v>0</v>
      </c>
      <c r="G183" s="33">
        <v>0</v>
      </c>
      <c r="H183" s="33">
        <v>0</v>
      </c>
      <c r="I183">
        <v>0</v>
      </c>
      <c r="J183" s="30">
        <v>0</v>
      </c>
      <c r="K183" s="30">
        <v>0</v>
      </c>
      <c r="L183" s="30">
        <v>0</v>
      </c>
      <c r="M183" s="30">
        <v>0</v>
      </c>
      <c r="N183" s="30">
        <v>0</v>
      </c>
      <c r="O183" s="30">
        <v>0</v>
      </c>
      <c r="P183" s="30">
        <v>0</v>
      </c>
      <c r="Q183" s="40">
        <v>2024</v>
      </c>
    </row>
    <row r="184" spans="1:17" ht="15.75" customHeight="1" x14ac:dyDescent="0.25">
      <c r="A184" s="34" t="s">
        <v>46</v>
      </c>
      <c r="B184" s="31">
        <v>0</v>
      </c>
      <c r="C184" s="30">
        <v>0</v>
      </c>
      <c r="D184" s="32">
        <v>0</v>
      </c>
      <c r="E184" s="32">
        <v>0</v>
      </c>
      <c r="F184" s="35">
        <v>0</v>
      </c>
      <c r="G184" s="33">
        <v>0</v>
      </c>
      <c r="H184" s="33">
        <v>0</v>
      </c>
      <c r="I184">
        <v>0</v>
      </c>
      <c r="J184" s="30">
        <v>0</v>
      </c>
      <c r="K184" s="30">
        <v>0</v>
      </c>
      <c r="L184" s="30">
        <v>0</v>
      </c>
      <c r="M184" s="30">
        <v>0</v>
      </c>
      <c r="N184" s="30">
        <v>0</v>
      </c>
      <c r="O184" s="30">
        <v>0</v>
      </c>
      <c r="P184" s="30">
        <v>0</v>
      </c>
      <c r="Q184" s="40">
        <v>2024</v>
      </c>
    </row>
    <row r="185" spans="1:17" ht="15.75" customHeight="1" x14ac:dyDescent="0.25">
      <c r="A185" s="34" t="s">
        <v>47</v>
      </c>
      <c r="B185" s="31">
        <v>0</v>
      </c>
      <c r="C185" s="30">
        <v>0</v>
      </c>
      <c r="D185" s="32">
        <v>0</v>
      </c>
      <c r="E185" s="32">
        <v>0</v>
      </c>
      <c r="F185" s="35">
        <v>0</v>
      </c>
      <c r="G185" s="33">
        <v>0</v>
      </c>
      <c r="H185" s="33">
        <v>0</v>
      </c>
      <c r="I185">
        <v>0</v>
      </c>
      <c r="J185" s="30">
        <v>0</v>
      </c>
      <c r="K185" s="30">
        <v>0</v>
      </c>
      <c r="L185" s="30">
        <v>0</v>
      </c>
      <c r="M185" s="30">
        <v>0</v>
      </c>
      <c r="N185" s="30">
        <v>0</v>
      </c>
      <c r="O185" s="30">
        <v>0</v>
      </c>
      <c r="P185" s="30">
        <v>0</v>
      </c>
      <c r="Q185" s="40">
        <v>2024</v>
      </c>
    </row>
    <row r="186" spans="1:17" ht="15.75" customHeight="1" x14ac:dyDescent="0.25">
      <c r="A186" s="34" t="s">
        <v>48</v>
      </c>
      <c r="B186" s="31">
        <v>0</v>
      </c>
      <c r="C186" s="30">
        <v>0</v>
      </c>
      <c r="D186" s="32">
        <v>0</v>
      </c>
      <c r="E186" s="32">
        <v>0</v>
      </c>
      <c r="F186" s="35">
        <v>0</v>
      </c>
      <c r="G186" s="33">
        <v>0</v>
      </c>
      <c r="H186" s="33">
        <v>0</v>
      </c>
      <c r="I186">
        <v>0</v>
      </c>
      <c r="J186" s="30">
        <v>0</v>
      </c>
      <c r="K186" s="30">
        <v>0</v>
      </c>
      <c r="L186" s="30">
        <v>0</v>
      </c>
      <c r="M186" s="30">
        <v>0</v>
      </c>
      <c r="N186" s="30">
        <v>0</v>
      </c>
      <c r="O186" s="30">
        <v>0</v>
      </c>
      <c r="P186" s="30">
        <v>0</v>
      </c>
      <c r="Q186" s="40">
        <v>2024</v>
      </c>
    </row>
    <row r="187" spans="1:17" ht="15.75" customHeight="1" x14ac:dyDescent="0.25">
      <c r="A187" s="34" t="s">
        <v>49</v>
      </c>
      <c r="B187" s="31">
        <v>0</v>
      </c>
      <c r="C187" s="30">
        <v>0</v>
      </c>
      <c r="D187" s="32">
        <v>0</v>
      </c>
      <c r="E187" s="32">
        <v>0</v>
      </c>
      <c r="F187" s="35">
        <v>0</v>
      </c>
      <c r="G187" s="33">
        <v>0</v>
      </c>
      <c r="H187" s="33">
        <v>0</v>
      </c>
      <c r="I187">
        <v>0</v>
      </c>
      <c r="J187" s="30">
        <v>0</v>
      </c>
      <c r="K187" s="30">
        <v>0</v>
      </c>
      <c r="L187" s="30">
        <v>0</v>
      </c>
      <c r="M187" s="30">
        <v>0</v>
      </c>
      <c r="N187" s="30">
        <v>0</v>
      </c>
      <c r="O187" s="30">
        <v>0</v>
      </c>
      <c r="P187" s="30">
        <v>0</v>
      </c>
      <c r="Q187" s="40">
        <v>2024</v>
      </c>
    </row>
    <row r="188" spans="1:17" ht="15.75" customHeight="1" x14ac:dyDescent="0.25">
      <c r="A188" s="34" t="s">
        <v>51</v>
      </c>
      <c r="B188" s="31">
        <v>0</v>
      </c>
      <c r="C188" s="30">
        <v>0</v>
      </c>
      <c r="D188" s="32">
        <v>0</v>
      </c>
      <c r="E188" s="32">
        <v>0</v>
      </c>
      <c r="F188" s="35">
        <v>0</v>
      </c>
      <c r="G188" s="33">
        <v>0</v>
      </c>
      <c r="H188" s="33">
        <v>0</v>
      </c>
      <c r="I188">
        <v>0</v>
      </c>
      <c r="J188" s="30">
        <v>0</v>
      </c>
      <c r="K188" s="30">
        <v>0</v>
      </c>
      <c r="L188" s="30">
        <v>0</v>
      </c>
      <c r="M188" s="30">
        <v>0</v>
      </c>
      <c r="N188" s="30">
        <v>0</v>
      </c>
      <c r="O188" s="30">
        <v>0</v>
      </c>
      <c r="P188" s="30">
        <v>0</v>
      </c>
      <c r="Q188" s="40">
        <v>2024</v>
      </c>
    </row>
    <row r="189" spans="1:17" ht="15.75" customHeight="1" x14ac:dyDescent="0.25">
      <c r="A189" s="34" t="s">
        <v>52</v>
      </c>
      <c r="B189" s="31">
        <v>0</v>
      </c>
      <c r="C189" s="30">
        <v>0</v>
      </c>
      <c r="D189" s="32">
        <v>0</v>
      </c>
      <c r="E189" s="32">
        <v>0</v>
      </c>
      <c r="F189" s="35">
        <v>0</v>
      </c>
      <c r="G189" s="33">
        <v>0</v>
      </c>
      <c r="H189" s="33">
        <v>0</v>
      </c>
      <c r="I189">
        <v>0</v>
      </c>
      <c r="J189" s="30">
        <v>0</v>
      </c>
      <c r="K189" s="30">
        <v>0</v>
      </c>
      <c r="L189" s="30">
        <v>0</v>
      </c>
      <c r="M189" s="30">
        <v>0</v>
      </c>
      <c r="N189" s="30">
        <v>0</v>
      </c>
      <c r="O189" s="30">
        <v>0</v>
      </c>
      <c r="P189" s="30">
        <v>0</v>
      </c>
      <c r="Q189" s="40">
        <v>2024</v>
      </c>
    </row>
    <row r="190" spans="1:17" ht="15.75" customHeight="1" x14ac:dyDescent="0.25">
      <c r="A190" s="29" t="s">
        <v>53</v>
      </c>
      <c r="B190" s="31">
        <v>0</v>
      </c>
      <c r="C190" s="30">
        <v>0</v>
      </c>
      <c r="D190" s="32">
        <v>0</v>
      </c>
      <c r="E190" s="32">
        <v>0</v>
      </c>
      <c r="F190" s="35">
        <v>0</v>
      </c>
      <c r="G190" s="33">
        <v>0</v>
      </c>
      <c r="H190" s="33">
        <v>0</v>
      </c>
      <c r="I190">
        <v>0</v>
      </c>
      <c r="J190" s="30">
        <v>0</v>
      </c>
      <c r="K190" s="30">
        <v>0</v>
      </c>
      <c r="L190" s="30">
        <v>0</v>
      </c>
      <c r="M190" s="30">
        <v>0</v>
      </c>
      <c r="N190" s="30">
        <v>0</v>
      </c>
      <c r="O190" s="30">
        <v>0</v>
      </c>
      <c r="P190" s="30">
        <v>0</v>
      </c>
      <c r="Q190" s="40">
        <v>2024</v>
      </c>
    </row>
    <row r="191" spans="1:17" ht="15.75" customHeight="1" x14ac:dyDescent="0.25">
      <c r="A191" s="34" t="s">
        <v>54</v>
      </c>
      <c r="B191" s="31">
        <v>0</v>
      </c>
      <c r="C191" s="30">
        <v>0</v>
      </c>
      <c r="D191" s="32">
        <v>0</v>
      </c>
      <c r="E191" s="32">
        <v>0</v>
      </c>
      <c r="F191" s="35">
        <v>0</v>
      </c>
      <c r="G191" s="33">
        <v>0</v>
      </c>
      <c r="H191" s="33">
        <v>0</v>
      </c>
      <c r="I191">
        <v>0</v>
      </c>
      <c r="J191" s="30">
        <v>0</v>
      </c>
      <c r="K191" s="30">
        <v>0</v>
      </c>
      <c r="L191" s="30">
        <v>0</v>
      </c>
      <c r="M191" s="30">
        <v>0</v>
      </c>
      <c r="N191" s="30">
        <v>0</v>
      </c>
      <c r="O191" s="30">
        <v>0</v>
      </c>
      <c r="P191" s="30">
        <v>0</v>
      </c>
      <c r="Q191" s="40">
        <v>2024</v>
      </c>
    </row>
    <row r="192" spans="1:17" ht="15.75" customHeight="1" x14ac:dyDescent="0.25">
      <c r="A192" s="34" t="s">
        <v>55</v>
      </c>
      <c r="B192" s="31">
        <v>0</v>
      </c>
      <c r="C192" s="30">
        <v>0</v>
      </c>
      <c r="D192" s="32">
        <v>0</v>
      </c>
      <c r="E192" s="32">
        <v>0</v>
      </c>
      <c r="F192" s="35">
        <v>0</v>
      </c>
      <c r="G192" s="33">
        <v>0</v>
      </c>
      <c r="H192" s="33">
        <v>0</v>
      </c>
      <c r="I192">
        <v>0</v>
      </c>
      <c r="J192" s="30">
        <v>0</v>
      </c>
      <c r="K192" s="30">
        <v>0</v>
      </c>
      <c r="L192" s="30">
        <v>0</v>
      </c>
      <c r="M192" s="30">
        <v>0</v>
      </c>
      <c r="N192" s="30">
        <v>0</v>
      </c>
      <c r="O192" s="30">
        <v>0</v>
      </c>
      <c r="P192" s="30">
        <v>0</v>
      </c>
      <c r="Q192" s="40">
        <v>2024</v>
      </c>
    </row>
    <row r="193" spans="1:17" ht="15.75" customHeight="1" x14ac:dyDescent="0.25">
      <c r="A193" s="34" t="s">
        <v>56</v>
      </c>
      <c r="B193" s="31">
        <v>0</v>
      </c>
      <c r="C193" s="30">
        <v>0</v>
      </c>
      <c r="D193" s="32">
        <v>0</v>
      </c>
      <c r="E193" s="32">
        <v>0</v>
      </c>
      <c r="F193" s="35">
        <v>0</v>
      </c>
      <c r="G193" s="33">
        <v>0</v>
      </c>
      <c r="H193" s="33">
        <v>0</v>
      </c>
      <c r="I193">
        <v>0</v>
      </c>
      <c r="J193" s="30">
        <v>0</v>
      </c>
      <c r="K193" s="30">
        <v>0</v>
      </c>
      <c r="L193" s="30">
        <v>0</v>
      </c>
      <c r="M193" s="30">
        <v>0</v>
      </c>
      <c r="N193" s="30">
        <v>0</v>
      </c>
      <c r="O193" s="30">
        <v>0</v>
      </c>
      <c r="P193" s="30">
        <v>0</v>
      </c>
      <c r="Q193" s="40">
        <v>2024</v>
      </c>
    </row>
    <row r="194" spans="1:17" ht="15.75" customHeight="1" x14ac:dyDescent="0.25">
      <c r="A194" s="34" t="s">
        <v>57</v>
      </c>
      <c r="B194" s="31">
        <v>0</v>
      </c>
      <c r="C194" s="30">
        <v>0</v>
      </c>
      <c r="D194" s="32">
        <v>0</v>
      </c>
      <c r="E194" s="32">
        <v>0</v>
      </c>
      <c r="F194" s="35">
        <v>0</v>
      </c>
      <c r="G194" s="33">
        <v>0</v>
      </c>
      <c r="H194" s="33">
        <v>0</v>
      </c>
      <c r="I194">
        <v>0</v>
      </c>
      <c r="J194" s="30">
        <v>0</v>
      </c>
      <c r="K194" s="30">
        <v>0</v>
      </c>
      <c r="L194" s="30">
        <v>0</v>
      </c>
      <c r="M194" s="30">
        <v>0</v>
      </c>
      <c r="N194" s="30">
        <v>0</v>
      </c>
      <c r="O194" s="30">
        <v>0</v>
      </c>
      <c r="P194" s="30">
        <v>0</v>
      </c>
      <c r="Q194" s="40">
        <v>2024</v>
      </c>
    </row>
    <row r="195" spans="1:17" ht="15.75" customHeight="1" x14ac:dyDescent="0.25">
      <c r="A195" s="34" t="s">
        <v>93</v>
      </c>
      <c r="B195" s="31">
        <v>0</v>
      </c>
      <c r="C195" s="30">
        <v>0</v>
      </c>
      <c r="D195" s="32">
        <v>0</v>
      </c>
      <c r="E195" s="32">
        <v>0</v>
      </c>
      <c r="F195" s="35">
        <v>0</v>
      </c>
      <c r="G195" s="33">
        <v>0</v>
      </c>
      <c r="H195" s="33">
        <v>0</v>
      </c>
      <c r="I195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40">
        <v>2024</v>
      </c>
    </row>
    <row r="196" spans="1:17" ht="15.75" customHeight="1" x14ac:dyDescent="0.25">
      <c r="A196" s="34" t="s">
        <v>58</v>
      </c>
      <c r="B196" s="31">
        <v>0</v>
      </c>
      <c r="C196" s="30">
        <v>0</v>
      </c>
      <c r="D196" s="32">
        <v>0</v>
      </c>
      <c r="E196" s="32">
        <v>0</v>
      </c>
      <c r="F196" s="35">
        <v>0</v>
      </c>
      <c r="G196" s="33">
        <v>0</v>
      </c>
      <c r="H196" s="33">
        <v>0</v>
      </c>
      <c r="I196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O196" s="30">
        <v>0</v>
      </c>
      <c r="P196" s="30">
        <v>0</v>
      </c>
      <c r="Q196" s="40">
        <v>2024</v>
      </c>
    </row>
    <row r="197" spans="1:17" ht="15.75" customHeight="1" x14ac:dyDescent="0.25">
      <c r="A197" s="34" t="s">
        <v>59</v>
      </c>
      <c r="B197" s="31">
        <v>0</v>
      </c>
      <c r="C197" s="30">
        <v>0</v>
      </c>
      <c r="D197" s="32">
        <v>0</v>
      </c>
      <c r="E197" s="32">
        <v>0</v>
      </c>
      <c r="F197" s="35">
        <v>0</v>
      </c>
      <c r="G197" s="33">
        <v>0</v>
      </c>
      <c r="H197" s="33">
        <v>0</v>
      </c>
      <c r="I197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0</v>
      </c>
      <c r="Q197" s="40">
        <v>2024</v>
      </c>
    </row>
    <row r="198" spans="1:17" ht="15.75" customHeight="1" x14ac:dyDescent="0.25">
      <c r="A198" s="29" t="s">
        <v>61</v>
      </c>
      <c r="B198" s="31">
        <v>2766385.4</v>
      </c>
      <c r="C198" s="30">
        <v>0</v>
      </c>
      <c r="D198" s="32">
        <v>0</v>
      </c>
      <c r="E198" s="32">
        <v>0</v>
      </c>
      <c r="F198" s="33">
        <v>341161.23000000004</v>
      </c>
      <c r="G198" s="33">
        <v>575586.01</v>
      </c>
      <c r="H198" s="33">
        <v>346083.30000000005</v>
      </c>
      <c r="I198">
        <v>105538</v>
      </c>
      <c r="J198" s="30">
        <v>535004.80999999994</v>
      </c>
      <c r="K198" s="30">
        <v>0</v>
      </c>
      <c r="L198" s="30">
        <v>100399.9</v>
      </c>
      <c r="M198" s="30">
        <v>55106</v>
      </c>
      <c r="N198" s="30">
        <v>0</v>
      </c>
      <c r="O198" s="30">
        <v>0</v>
      </c>
      <c r="P198" s="30">
        <v>0</v>
      </c>
      <c r="Q198" s="40">
        <v>2024</v>
      </c>
    </row>
    <row r="199" spans="1:17" ht="15.75" customHeight="1" x14ac:dyDescent="0.25">
      <c r="A199" s="34" t="s">
        <v>62</v>
      </c>
      <c r="B199" s="31">
        <v>400000</v>
      </c>
      <c r="C199" s="30">
        <v>0</v>
      </c>
      <c r="D199" s="32">
        <v>0</v>
      </c>
      <c r="E199" s="32">
        <v>0</v>
      </c>
      <c r="F199" s="33">
        <v>274161.21000000002</v>
      </c>
      <c r="G199" s="33">
        <v>575586.01</v>
      </c>
      <c r="H199" s="33">
        <v>189999</v>
      </c>
      <c r="I199">
        <v>62378</v>
      </c>
      <c r="J199" s="30">
        <v>331218.23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0">
        <v>0</v>
      </c>
      <c r="Q199" s="40">
        <v>2024</v>
      </c>
    </row>
    <row r="200" spans="1:17" ht="15.75" customHeight="1" x14ac:dyDescent="0.25">
      <c r="A200" s="34" t="s">
        <v>94</v>
      </c>
      <c r="B200" s="31">
        <v>0</v>
      </c>
      <c r="C200" s="30">
        <v>0</v>
      </c>
      <c r="D200" s="32">
        <v>0</v>
      </c>
      <c r="E200" s="32">
        <v>0</v>
      </c>
      <c r="F200" s="33">
        <v>0</v>
      </c>
      <c r="G200" s="33">
        <v>0</v>
      </c>
      <c r="H200" s="33">
        <v>0</v>
      </c>
      <c r="I200">
        <v>0</v>
      </c>
      <c r="J200" s="30">
        <v>0</v>
      </c>
      <c r="K200" s="30">
        <v>0</v>
      </c>
      <c r="L200" s="30">
        <v>35400</v>
      </c>
      <c r="M200" s="30">
        <v>0</v>
      </c>
      <c r="N200" s="30">
        <v>0</v>
      </c>
      <c r="O200" s="30">
        <v>0</v>
      </c>
      <c r="P200" s="30">
        <v>0</v>
      </c>
      <c r="Q200" s="40">
        <v>2024</v>
      </c>
    </row>
    <row r="201" spans="1:17" ht="15.75" customHeight="1" x14ac:dyDescent="0.25">
      <c r="A201" s="34" t="s">
        <v>64</v>
      </c>
      <c r="B201" s="31">
        <v>0</v>
      </c>
      <c r="C201" s="30">
        <v>0</v>
      </c>
      <c r="D201" s="32">
        <v>0</v>
      </c>
      <c r="E201" s="32">
        <v>0</v>
      </c>
      <c r="F201" s="33">
        <v>0</v>
      </c>
      <c r="G201" s="33">
        <v>0</v>
      </c>
      <c r="H201" s="33">
        <v>0</v>
      </c>
      <c r="I201">
        <v>0</v>
      </c>
      <c r="J201" s="30">
        <v>0</v>
      </c>
      <c r="K201" s="30">
        <v>0</v>
      </c>
      <c r="L201" s="30">
        <v>0</v>
      </c>
      <c r="M201" s="30">
        <v>0</v>
      </c>
      <c r="N201" s="30">
        <v>0</v>
      </c>
      <c r="O201" s="30">
        <v>0</v>
      </c>
      <c r="P201" s="30">
        <v>0</v>
      </c>
      <c r="Q201" s="40">
        <v>2024</v>
      </c>
    </row>
    <row r="202" spans="1:17" ht="15.75" customHeight="1" x14ac:dyDescent="0.25">
      <c r="A202" s="34" t="s">
        <v>65</v>
      </c>
      <c r="B202" s="31">
        <v>0</v>
      </c>
      <c r="C202" s="30">
        <v>0</v>
      </c>
      <c r="D202" s="32">
        <v>0</v>
      </c>
      <c r="E202" s="32">
        <v>0</v>
      </c>
      <c r="F202" s="33">
        <v>0</v>
      </c>
      <c r="G202" s="33">
        <v>0</v>
      </c>
      <c r="H202" s="33">
        <v>0</v>
      </c>
      <c r="I202">
        <v>0</v>
      </c>
      <c r="J202" s="30">
        <v>0</v>
      </c>
      <c r="K202" s="30">
        <v>0</v>
      </c>
      <c r="L202" s="30">
        <v>0</v>
      </c>
      <c r="M202" s="30">
        <v>0</v>
      </c>
      <c r="N202" s="30">
        <v>0</v>
      </c>
      <c r="O202" s="30">
        <v>0</v>
      </c>
      <c r="P202" s="30">
        <v>0</v>
      </c>
      <c r="Q202" s="40">
        <v>2024</v>
      </c>
    </row>
    <row r="203" spans="1:17" ht="15.75" customHeight="1" x14ac:dyDescent="0.25">
      <c r="A203" s="34" t="s">
        <v>66</v>
      </c>
      <c r="B203" s="31">
        <v>2366385.4</v>
      </c>
      <c r="C203" s="30">
        <v>0</v>
      </c>
      <c r="D203" s="32">
        <v>0</v>
      </c>
      <c r="E203" s="32">
        <v>0</v>
      </c>
      <c r="F203" s="33">
        <v>67000.02</v>
      </c>
      <c r="G203" s="33"/>
      <c r="H203" s="33">
        <v>156083.32</v>
      </c>
      <c r="I203">
        <v>15458</v>
      </c>
      <c r="J203" s="30">
        <v>203786.58</v>
      </c>
      <c r="K203" s="30">
        <v>0</v>
      </c>
      <c r="L203" s="30">
        <v>64999.9</v>
      </c>
      <c r="M203" s="30">
        <v>55106</v>
      </c>
      <c r="N203" s="30">
        <v>0</v>
      </c>
      <c r="O203" s="30">
        <v>0</v>
      </c>
      <c r="P203" s="30">
        <v>0</v>
      </c>
      <c r="Q203" s="40">
        <v>2024</v>
      </c>
    </row>
    <row r="204" spans="1:17" ht="15.75" customHeight="1" x14ac:dyDescent="0.25">
      <c r="A204" s="34" t="s">
        <v>67</v>
      </c>
      <c r="B204" s="31">
        <v>0</v>
      </c>
      <c r="C204" s="30">
        <v>0</v>
      </c>
      <c r="D204" s="32">
        <v>0</v>
      </c>
      <c r="E204" s="32">
        <v>0</v>
      </c>
      <c r="F204" s="32">
        <v>0</v>
      </c>
      <c r="G204" s="32">
        <v>0</v>
      </c>
      <c r="H204" s="32">
        <v>0</v>
      </c>
      <c r="I204">
        <v>27702</v>
      </c>
      <c r="J204" s="30">
        <v>0</v>
      </c>
      <c r="K204" s="30">
        <v>0</v>
      </c>
      <c r="L204" s="30">
        <v>0</v>
      </c>
      <c r="M204" s="30">
        <v>0</v>
      </c>
      <c r="N204" s="30">
        <v>0</v>
      </c>
      <c r="O204" s="30">
        <v>0</v>
      </c>
      <c r="P204" s="30">
        <v>0</v>
      </c>
      <c r="Q204" s="40">
        <v>2024</v>
      </c>
    </row>
    <row r="205" spans="1:17" ht="15.75" customHeight="1" x14ac:dyDescent="0.25">
      <c r="A205" s="34" t="s">
        <v>95</v>
      </c>
      <c r="B205" s="31">
        <v>0</v>
      </c>
      <c r="C205" s="30">
        <v>0</v>
      </c>
      <c r="D205" s="32">
        <v>0</v>
      </c>
      <c r="E205" s="32">
        <v>0</v>
      </c>
      <c r="F205" s="32">
        <v>0</v>
      </c>
      <c r="G205" s="32">
        <v>0</v>
      </c>
      <c r="H205" s="32">
        <v>0</v>
      </c>
      <c r="I205">
        <v>0</v>
      </c>
      <c r="J205" s="30">
        <v>0</v>
      </c>
      <c r="K205" s="30">
        <v>0</v>
      </c>
      <c r="L205" s="30">
        <v>0</v>
      </c>
      <c r="M205" s="30">
        <v>0</v>
      </c>
      <c r="N205" s="30">
        <v>0</v>
      </c>
      <c r="O205" s="30">
        <v>0</v>
      </c>
      <c r="P205" s="30">
        <v>0</v>
      </c>
      <c r="Q205" s="40">
        <v>2024</v>
      </c>
    </row>
    <row r="206" spans="1:17" ht="15.75" customHeight="1" x14ac:dyDescent="0.25">
      <c r="A206" s="34" t="s">
        <v>69</v>
      </c>
      <c r="B206" s="31">
        <v>0</v>
      </c>
      <c r="C206" s="30">
        <v>0</v>
      </c>
      <c r="D206" s="32">
        <v>0</v>
      </c>
      <c r="E206" s="32">
        <v>0</v>
      </c>
      <c r="F206" s="32">
        <v>0</v>
      </c>
      <c r="G206" s="32">
        <v>0</v>
      </c>
      <c r="H206" s="32">
        <v>0</v>
      </c>
      <c r="I206">
        <v>0</v>
      </c>
      <c r="J206" s="30">
        <v>0</v>
      </c>
      <c r="K206" s="30">
        <v>0</v>
      </c>
      <c r="L206" s="30">
        <v>0</v>
      </c>
      <c r="M206" s="30">
        <v>0</v>
      </c>
      <c r="N206" s="30">
        <v>0</v>
      </c>
      <c r="O206" s="30">
        <v>0</v>
      </c>
      <c r="P206" s="30">
        <v>0</v>
      </c>
      <c r="Q206" s="40">
        <v>2024</v>
      </c>
    </row>
    <row r="207" spans="1:17" ht="15.75" customHeight="1" x14ac:dyDescent="0.25">
      <c r="A207" s="34" t="s">
        <v>70</v>
      </c>
      <c r="B207" s="31">
        <v>0</v>
      </c>
      <c r="C207" s="30">
        <v>0</v>
      </c>
      <c r="D207" s="32">
        <v>0</v>
      </c>
      <c r="E207" s="32">
        <v>0</v>
      </c>
      <c r="F207" s="32">
        <v>0</v>
      </c>
      <c r="G207" s="32">
        <v>0</v>
      </c>
      <c r="H207" s="32">
        <v>0</v>
      </c>
      <c r="I207">
        <v>0</v>
      </c>
      <c r="J207" s="30">
        <v>0</v>
      </c>
      <c r="K207" s="30">
        <v>0</v>
      </c>
      <c r="L207" s="30">
        <v>0</v>
      </c>
      <c r="M207" s="30">
        <v>0</v>
      </c>
      <c r="N207" s="30">
        <v>0</v>
      </c>
      <c r="O207" s="30">
        <v>0</v>
      </c>
      <c r="P207" s="30">
        <v>0</v>
      </c>
      <c r="Q207" s="40">
        <v>2024</v>
      </c>
    </row>
    <row r="208" spans="1:17" ht="15.75" customHeight="1" x14ac:dyDescent="0.25">
      <c r="A208" s="29" t="s">
        <v>71</v>
      </c>
      <c r="B208" s="31">
        <v>0</v>
      </c>
      <c r="C208" s="30">
        <v>0</v>
      </c>
      <c r="D208" s="32">
        <v>0</v>
      </c>
      <c r="E208" s="32">
        <v>0</v>
      </c>
      <c r="F208" s="32">
        <v>0</v>
      </c>
      <c r="G208" s="32">
        <v>0</v>
      </c>
      <c r="H208" s="32">
        <v>0</v>
      </c>
      <c r="I208">
        <v>0</v>
      </c>
      <c r="J208" s="30">
        <v>0</v>
      </c>
      <c r="K208" s="30">
        <v>0</v>
      </c>
      <c r="L208" s="30">
        <v>0</v>
      </c>
      <c r="M208" s="30">
        <v>0</v>
      </c>
      <c r="N208" s="30">
        <v>0</v>
      </c>
      <c r="O208" s="30">
        <v>0</v>
      </c>
      <c r="P208" s="30">
        <v>0</v>
      </c>
      <c r="Q208" s="40">
        <v>2024</v>
      </c>
    </row>
    <row r="209" spans="1:17" ht="15.75" customHeight="1" x14ac:dyDescent="0.25">
      <c r="A209" s="34" t="s">
        <v>72</v>
      </c>
      <c r="B209" s="31">
        <v>0</v>
      </c>
      <c r="C209" s="30">
        <v>0</v>
      </c>
      <c r="D209" s="32">
        <v>0</v>
      </c>
      <c r="E209" s="32">
        <v>0</v>
      </c>
      <c r="F209" s="32">
        <v>0</v>
      </c>
      <c r="G209" s="32">
        <v>0</v>
      </c>
      <c r="H209" s="32">
        <v>0</v>
      </c>
      <c r="I209">
        <v>0</v>
      </c>
      <c r="J209" s="30">
        <v>0</v>
      </c>
      <c r="K209" s="30">
        <v>0</v>
      </c>
      <c r="L209" s="30">
        <v>0</v>
      </c>
      <c r="M209" s="30">
        <v>0</v>
      </c>
      <c r="N209" s="30">
        <v>0</v>
      </c>
      <c r="O209" s="30">
        <v>0</v>
      </c>
      <c r="P209" s="30">
        <v>0</v>
      </c>
      <c r="Q209" s="40">
        <v>2024</v>
      </c>
    </row>
    <row r="210" spans="1:17" ht="15.75" customHeight="1" x14ac:dyDescent="0.25">
      <c r="A210" s="34" t="s">
        <v>73</v>
      </c>
      <c r="B210" s="31">
        <v>0</v>
      </c>
      <c r="C210" s="30">
        <v>0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>
        <v>0</v>
      </c>
      <c r="J210" s="30">
        <v>0</v>
      </c>
      <c r="K210" s="30">
        <v>0</v>
      </c>
      <c r="L210" s="30">
        <v>0</v>
      </c>
      <c r="M210" s="30">
        <v>0</v>
      </c>
      <c r="N210" s="30">
        <v>0</v>
      </c>
      <c r="O210" s="30">
        <v>0</v>
      </c>
      <c r="P210" s="30">
        <v>0</v>
      </c>
      <c r="Q210" s="40">
        <v>2024</v>
      </c>
    </row>
    <row r="211" spans="1:17" ht="15.75" customHeight="1" x14ac:dyDescent="0.25">
      <c r="A211" s="34" t="s">
        <v>74</v>
      </c>
      <c r="B211" s="31">
        <v>0</v>
      </c>
      <c r="C211" s="30">
        <v>0</v>
      </c>
      <c r="D211" s="32">
        <v>0</v>
      </c>
      <c r="E211" s="32">
        <v>0</v>
      </c>
      <c r="F211" s="32">
        <v>0</v>
      </c>
      <c r="G211" s="32">
        <v>0</v>
      </c>
      <c r="H211" s="32">
        <v>0</v>
      </c>
      <c r="I211">
        <v>0</v>
      </c>
      <c r="J211" s="30">
        <v>0</v>
      </c>
      <c r="K211" s="30">
        <v>0</v>
      </c>
      <c r="L211" s="30">
        <v>0</v>
      </c>
      <c r="M211" s="30">
        <v>0</v>
      </c>
      <c r="N211" s="30">
        <v>0</v>
      </c>
      <c r="O211" s="30">
        <v>0</v>
      </c>
      <c r="P211" s="30">
        <v>0</v>
      </c>
      <c r="Q211" s="40">
        <v>2024</v>
      </c>
    </row>
    <row r="212" spans="1:17" ht="20.25" customHeight="1" x14ac:dyDescent="0.25">
      <c r="A212" s="34" t="s">
        <v>75</v>
      </c>
      <c r="B212" s="31">
        <v>0</v>
      </c>
      <c r="C212" s="30">
        <v>0</v>
      </c>
      <c r="D212" s="32">
        <v>0</v>
      </c>
      <c r="E212" s="32">
        <v>0</v>
      </c>
      <c r="F212" s="32">
        <v>0</v>
      </c>
      <c r="G212" s="32">
        <v>0</v>
      </c>
      <c r="H212" s="32">
        <v>0</v>
      </c>
      <c r="I212">
        <v>0</v>
      </c>
      <c r="J212" s="30">
        <v>0</v>
      </c>
      <c r="K212" s="30">
        <v>0</v>
      </c>
      <c r="L212" s="30">
        <v>0</v>
      </c>
      <c r="M212" s="30">
        <v>0</v>
      </c>
      <c r="N212" s="30">
        <v>0</v>
      </c>
      <c r="O212" s="30">
        <v>0</v>
      </c>
      <c r="P212" s="30">
        <v>0</v>
      </c>
      <c r="Q212" s="40">
        <v>2024</v>
      </c>
    </row>
    <row r="213" spans="1:17" ht="15.75" customHeight="1" x14ac:dyDescent="0.25">
      <c r="A213" s="29" t="s">
        <v>76</v>
      </c>
      <c r="B213" s="31">
        <v>0</v>
      </c>
      <c r="C213" s="30">
        <v>0</v>
      </c>
      <c r="D213" s="32">
        <v>0</v>
      </c>
      <c r="E213" s="32">
        <v>0</v>
      </c>
      <c r="F213" s="32">
        <v>0</v>
      </c>
      <c r="G213" s="32">
        <v>0</v>
      </c>
      <c r="H213" s="32">
        <v>0</v>
      </c>
      <c r="I213">
        <v>0</v>
      </c>
      <c r="J213" s="30">
        <v>0</v>
      </c>
      <c r="K213" s="30">
        <v>0</v>
      </c>
      <c r="L213" s="30">
        <v>0</v>
      </c>
      <c r="M213" s="30">
        <v>0</v>
      </c>
      <c r="N213" s="30">
        <v>0</v>
      </c>
      <c r="O213" s="30">
        <v>0</v>
      </c>
      <c r="P213" s="30">
        <v>0</v>
      </c>
      <c r="Q213" s="40">
        <v>2024</v>
      </c>
    </row>
    <row r="214" spans="1:17" ht="15.75" customHeight="1" x14ac:dyDescent="0.25">
      <c r="A214" s="34" t="s">
        <v>77</v>
      </c>
      <c r="B214" s="31">
        <v>0</v>
      </c>
      <c r="C214" s="30">
        <v>0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>
        <v>0</v>
      </c>
      <c r="J214" s="30">
        <v>0</v>
      </c>
      <c r="K214" s="30">
        <v>0</v>
      </c>
      <c r="L214" s="30">
        <v>0</v>
      </c>
      <c r="M214" s="30">
        <v>0</v>
      </c>
      <c r="N214" s="30">
        <v>0</v>
      </c>
      <c r="O214" s="30">
        <v>0</v>
      </c>
      <c r="P214" s="30">
        <v>0</v>
      </c>
      <c r="Q214" s="40">
        <v>2024</v>
      </c>
    </row>
    <row r="215" spans="1:17" ht="15.75" customHeight="1" x14ac:dyDescent="0.25">
      <c r="A215" s="34" t="s">
        <v>78</v>
      </c>
      <c r="B215" s="31">
        <v>0</v>
      </c>
      <c r="C215" s="30">
        <v>0</v>
      </c>
      <c r="D215" s="32">
        <v>0</v>
      </c>
      <c r="E215" s="32">
        <v>0</v>
      </c>
      <c r="F215" s="32">
        <v>0</v>
      </c>
      <c r="G215" s="32">
        <v>0</v>
      </c>
      <c r="H215" s="32">
        <v>0</v>
      </c>
      <c r="I215">
        <v>0</v>
      </c>
      <c r="J215" s="30">
        <v>0</v>
      </c>
      <c r="K215" s="30">
        <v>0</v>
      </c>
      <c r="L215" s="30">
        <v>0</v>
      </c>
      <c r="M215" s="30">
        <v>0</v>
      </c>
      <c r="N215" s="30">
        <v>0</v>
      </c>
      <c r="O215" s="30">
        <v>0</v>
      </c>
      <c r="P215" s="30">
        <v>0</v>
      </c>
      <c r="Q215" s="40">
        <v>2024</v>
      </c>
    </row>
    <row r="216" spans="1:17" ht="15.75" customHeight="1" x14ac:dyDescent="0.25">
      <c r="A216" s="29" t="s">
        <v>79</v>
      </c>
      <c r="B216" s="31">
        <v>0</v>
      </c>
      <c r="C216" s="30">
        <v>0</v>
      </c>
      <c r="D216" s="32">
        <v>0</v>
      </c>
      <c r="E216" s="32">
        <v>0</v>
      </c>
      <c r="F216" s="32">
        <v>0</v>
      </c>
      <c r="G216" s="32">
        <v>0</v>
      </c>
      <c r="H216" s="32">
        <v>0</v>
      </c>
      <c r="I216">
        <v>0</v>
      </c>
      <c r="J216" s="30">
        <v>0</v>
      </c>
      <c r="K216" s="30">
        <v>0</v>
      </c>
      <c r="L216" s="30">
        <v>0</v>
      </c>
      <c r="M216" s="30">
        <v>0</v>
      </c>
      <c r="N216" s="30">
        <v>0</v>
      </c>
      <c r="O216" s="30">
        <v>0</v>
      </c>
      <c r="P216" s="30">
        <v>0</v>
      </c>
      <c r="Q216" s="40">
        <v>2024</v>
      </c>
    </row>
    <row r="217" spans="1:17" ht="15.75" customHeight="1" x14ac:dyDescent="0.25">
      <c r="A217" s="34" t="s">
        <v>80</v>
      </c>
      <c r="B217" s="31">
        <v>0</v>
      </c>
      <c r="C217" s="30">
        <v>0</v>
      </c>
      <c r="D217" s="32">
        <v>0</v>
      </c>
      <c r="E217" s="32">
        <v>0</v>
      </c>
      <c r="F217" s="32">
        <v>0</v>
      </c>
      <c r="G217" s="32">
        <v>0</v>
      </c>
      <c r="H217" s="32">
        <v>0</v>
      </c>
      <c r="I217">
        <v>0</v>
      </c>
      <c r="J217" s="30">
        <v>0</v>
      </c>
      <c r="K217" s="30">
        <v>0</v>
      </c>
      <c r="L217" s="30">
        <v>0</v>
      </c>
      <c r="M217" s="30">
        <v>0</v>
      </c>
      <c r="N217" s="30">
        <v>0</v>
      </c>
      <c r="O217" s="30">
        <v>0</v>
      </c>
      <c r="P217" s="30">
        <v>0</v>
      </c>
      <c r="Q217" s="40">
        <v>2024</v>
      </c>
    </row>
    <row r="218" spans="1:17" ht="15.75" customHeight="1" x14ac:dyDescent="0.25">
      <c r="A218" s="34" t="s">
        <v>81</v>
      </c>
      <c r="B218" s="31">
        <v>0</v>
      </c>
      <c r="C218" s="30">
        <v>0</v>
      </c>
      <c r="D218" s="32">
        <v>0</v>
      </c>
      <c r="E218" s="32">
        <v>0</v>
      </c>
      <c r="F218" s="32">
        <v>0</v>
      </c>
      <c r="G218" s="32">
        <v>0</v>
      </c>
      <c r="H218" s="32">
        <v>0</v>
      </c>
      <c r="I218">
        <v>0</v>
      </c>
      <c r="J218" s="30">
        <v>0</v>
      </c>
      <c r="K218" s="30">
        <v>0</v>
      </c>
      <c r="L218" s="30">
        <v>0</v>
      </c>
      <c r="M218" s="30">
        <v>0</v>
      </c>
      <c r="N218" s="30">
        <v>0</v>
      </c>
      <c r="O218" s="30">
        <v>0</v>
      </c>
      <c r="P218" s="30">
        <v>0</v>
      </c>
      <c r="Q218" s="40">
        <v>2024</v>
      </c>
    </row>
    <row r="219" spans="1:17" ht="15.75" customHeight="1" x14ac:dyDescent="0.25">
      <c r="A219" s="34" t="s">
        <v>82</v>
      </c>
      <c r="B219" s="31">
        <v>0</v>
      </c>
      <c r="C219" s="30">
        <v>0</v>
      </c>
      <c r="D219" s="32">
        <v>0</v>
      </c>
      <c r="E219" s="32">
        <v>0</v>
      </c>
      <c r="F219" s="32">
        <v>0</v>
      </c>
      <c r="G219" s="32">
        <v>0</v>
      </c>
      <c r="H219" s="32">
        <v>0</v>
      </c>
      <c r="I219">
        <v>0</v>
      </c>
      <c r="J219" s="30">
        <v>0</v>
      </c>
      <c r="K219" s="30">
        <v>0</v>
      </c>
      <c r="L219" s="30">
        <v>0</v>
      </c>
      <c r="M219" s="30">
        <v>0</v>
      </c>
      <c r="N219" s="30">
        <v>0</v>
      </c>
      <c r="O219" s="30">
        <v>0</v>
      </c>
      <c r="P219" s="30">
        <v>0</v>
      </c>
      <c r="Q219" s="40">
        <v>2024</v>
      </c>
    </row>
    <row r="220" spans="1:17" ht="15.75" customHeight="1" x14ac:dyDescent="0.25">
      <c r="A220" s="29" t="s">
        <v>96</v>
      </c>
      <c r="B220" s="37">
        <v>62534600</v>
      </c>
      <c r="C220" s="30">
        <v>0</v>
      </c>
      <c r="D220" s="32">
        <v>2952412.03</v>
      </c>
      <c r="E220" s="32">
        <v>3244012</v>
      </c>
      <c r="F220" s="35">
        <v>4147947</v>
      </c>
      <c r="G220" s="33">
        <v>5756404</v>
      </c>
      <c r="H220" s="33">
        <v>3710088</v>
      </c>
      <c r="I220">
        <v>3382570</v>
      </c>
      <c r="J220" s="30">
        <v>5844505.9500000002</v>
      </c>
      <c r="K220" s="30">
        <v>2735739.86</v>
      </c>
      <c r="L220" s="30">
        <v>4088247.82</v>
      </c>
      <c r="M220" s="30">
        <v>5758653.4500000002</v>
      </c>
      <c r="N220" s="30">
        <v>3641436.83</v>
      </c>
      <c r="O220" s="30">
        <v>0</v>
      </c>
      <c r="P220" s="30">
        <v>0</v>
      </c>
      <c r="Q220" s="40">
        <v>2024</v>
      </c>
    </row>
    <row r="221" spans="1:17" ht="15.75" customHeight="1" x14ac:dyDescent="0.25">
      <c r="A221" s="29" t="s">
        <v>108</v>
      </c>
      <c r="B221" s="37" t="s">
        <v>104</v>
      </c>
      <c r="C221" s="30">
        <v>0</v>
      </c>
      <c r="D221" s="32">
        <v>0</v>
      </c>
      <c r="E221" s="32">
        <v>0</v>
      </c>
      <c r="F221" s="32">
        <v>0</v>
      </c>
      <c r="G221" s="32">
        <v>0</v>
      </c>
      <c r="H221" s="32">
        <v>0</v>
      </c>
      <c r="I221">
        <v>0</v>
      </c>
      <c r="J221" s="30">
        <v>0</v>
      </c>
      <c r="K221" s="30">
        <v>0</v>
      </c>
      <c r="L221" s="30">
        <v>0</v>
      </c>
      <c r="M221" s="30">
        <v>0</v>
      </c>
      <c r="N221" s="30">
        <v>0</v>
      </c>
      <c r="O221" s="30">
        <v>0</v>
      </c>
      <c r="P221" s="30">
        <v>0</v>
      </c>
      <c r="Q221" s="40">
        <v>2024</v>
      </c>
    </row>
    <row r="222" spans="1:17" ht="15.75" customHeight="1" x14ac:dyDescent="0.25">
      <c r="A222" s="29" t="s">
        <v>83</v>
      </c>
      <c r="B222" s="37" t="s">
        <v>104</v>
      </c>
      <c r="C222" s="30">
        <v>0</v>
      </c>
      <c r="D222" s="32">
        <v>0</v>
      </c>
      <c r="E222" s="32">
        <v>0</v>
      </c>
      <c r="F222" s="32">
        <v>0</v>
      </c>
      <c r="G222" s="32">
        <v>0</v>
      </c>
      <c r="H222" s="32">
        <v>0</v>
      </c>
      <c r="I222">
        <v>0</v>
      </c>
      <c r="J222" s="30">
        <v>0</v>
      </c>
      <c r="K222" s="30">
        <v>0</v>
      </c>
      <c r="L222" s="30">
        <v>0</v>
      </c>
      <c r="M222" s="30">
        <v>0</v>
      </c>
      <c r="N222" s="30">
        <v>0</v>
      </c>
      <c r="O222" s="30">
        <v>0</v>
      </c>
      <c r="P222" s="30">
        <v>0</v>
      </c>
      <c r="Q222" s="40">
        <v>2024</v>
      </c>
    </row>
    <row r="223" spans="1:17" ht="15.75" customHeight="1" x14ac:dyDescent="0.25">
      <c r="A223" s="29" t="s">
        <v>84</v>
      </c>
      <c r="B223" s="37" t="s">
        <v>104</v>
      </c>
      <c r="C223" s="30">
        <v>0</v>
      </c>
      <c r="D223" s="32">
        <v>0</v>
      </c>
      <c r="E223" s="32">
        <v>0</v>
      </c>
      <c r="F223" s="32">
        <v>0</v>
      </c>
      <c r="G223" s="32">
        <v>0</v>
      </c>
      <c r="H223" s="32">
        <v>0</v>
      </c>
      <c r="I223">
        <v>0</v>
      </c>
      <c r="J223" s="30">
        <v>0</v>
      </c>
      <c r="K223" s="30">
        <v>0</v>
      </c>
      <c r="L223" s="30">
        <v>0</v>
      </c>
      <c r="M223" s="30">
        <v>0</v>
      </c>
      <c r="N223" s="30">
        <v>0</v>
      </c>
      <c r="O223" s="30">
        <v>0</v>
      </c>
      <c r="P223" s="30">
        <v>0</v>
      </c>
      <c r="Q223" s="40">
        <v>2024</v>
      </c>
    </row>
    <row r="224" spans="1:17" ht="15.75" customHeight="1" x14ac:dyDescent="0.25">
      <c r="A224" s="34" t="s">
        <v>85</v>
      </c>
      <c r="B224" s="37" t="s">
        <v>104</v>
      </c>
      <c r="C224" s="30">
        <v>0</v>
      </c>
      <c r="D224" s="32">
        <v>0</v>
      </c>
      <c r="E224" s="32">
        <v>0</v>
      </c>
      <c r="F224" s="32">
        <v>0</v>
      </c>
      <c r="G224" s="32">
        <v>0</v>
      </c>
      <c r="H224" s="32">
        <v>0</v>
      </c>
      <c r="I224">
        <v>0</v>
      </c>
      <c r="J224" s="30">
        <v>0</v>
      </c>
      <c r="K224" s="30">
        <v>0</v>
      </c>
      <c r="L224" s="30">
        <v>0</v>
      </c>
      <c r="M224" s="30">
        <v>0</v>
      </c>
      <c r="N224" s="30">
        <v>0</v>
      </c>
      <c r="O224" s="30">
        <v>0</v>
      </c>
      <c r="P224" s="30">
        <v>0</v>
      </c>
      <c r="Q224" s="40">
        <v>2024</v>
      </c>
    </row>
    <row r="225" spans="1:17" ht="15.75" customHeight="1" x14ac:dyDescent="0.25">
      <c r="A225" s="34" t="s">
        <v>97</v>
      </c>
      <c r="B225" s="37" t="s">
        <v>104</v>
      </c>
      <c r="C225" s="30">
        <v>0</v>
      </c>
      <c r="D225" s="32">
        <v>0</v>
      </c>
      <c r="E225" s="32">
        <v>0</v>
      </c>
      <c r="F225" s="32">
        <v>0</v>
      </c>
      <c r="G225" s="32">
        <v>0</v>
      </c>
      <c r="H225" s="32">
        <v>0</v>
      </c>
      <c r="I225">
        <v>0</v>
      </c>
      <c r="J225" s="30">
        <v>0</v>
      </c>
      <c r="K225" s="30">
        <v>0</v>
      </c>
      <c r="L225" s="30">
        <v>0</v>
      </c>
      <c r="M225" s="30">
        <v>0</v>
      </c>
      <c r="N225" s="30">
        <v>0</v>
      </c>
      <c r="O225" s="30">
        <v>0</v>
      </c>
      <c r="P225" s="30">
        <v>0</v>
      </c>
      <c r="Q225" s="40">
        <v>2024</v>
      </c>
    </row>
    <row r="226" spans="1:17" ht="15.75" customHeight="1" x14ac:dyDescent="0.25">
      <c r="A226" s="29" t="s">
        <v>86</v>
      </c>
      <c r="B226" s="37" t="s">
        <v>104</v>
      </c>
      <c r="C226" s="30">
        <v>0</v>
      </c>
      <c r="D226" s="32">
        <v>0</v>
      </c>
      <c r="E226" s="32">
        <v>0</v>
      </c>
      <c r="F226" s="32">
        <v>0</v>
      </c>
      <c r="G226" s="32">
        <v>0</v>
      </c>
      <c r="H226" s="32">
        <v>0</v>
      </c>
      <c r="I226">
        <v>0</v>
      </c>
      <c r="J226" s="30">
        <v>0</v>
      </c>
      <c r="K226" s="30">
        <v>0</v>
      </c>
      <c r="L226" s="30">
        <v>0</v>
      </c>
      <c r="M226" s="30">
        <v>0</v>
      </c>
      <c r="N226" s="30">
        <v>0</v>
      </c>
      <c r="O226" s="30">
        <v>0</v>
      </c>
      <c r="P226" s="30">
        <v>0</v>
      </c>
      <c r="Q226" s="40">
        <v>2024</v>
      </c>
    </row>
    <row r="227" spans="1:17" ht="15.75" customHeight="1" x14ac:dyDescent="0.25">
      <c r="A227" s="34" t="s">
        <v>87</v>
      </c>
      <c r="B227" s="37" t="s">
        <v>104</v>
      </c>
      <c r="C227" s="30">
        <v>0</v>
      </c>
      <c r="D227" s="32">
        <v>0</v>
      </c>
      <c r="E227" s="32">
        <v>0</v>
      </c>
      <c r="F227" s="32">
        <v>0</v>
      </c>
      <c r="G227" s="32">
        <v>0</v>
      </c>
      <c r="H227" s="32">
        <v>0</v>
      </c>
      <c r="I227">
        <v>0</v>
      </c>
      <c r="J227" s="30">
        <v>0</v>
      </c>
      <c r="K227" s="30">
        <v>0</v>
      </c>
      <c r="L227" s="30">
        <v>0</v>
      </c>
      <c r="M227" s="30">
        <v>0</v>
      </c>
      <c r="N227" s="30">
        <v>0</v>
      </c>
      <c r="O227" s="30">
        <v>0</v>
      </c>
      <c r="P227" s="30">
        <v>0</v>
      </c>
      <c r="Q227" s="40">
        <v>2024</v>
      </c>
    </row>
    <row r="228" spans="1:17" ht="15.75" customHeight="1" x14ac:dyDescent="0.25">
      <c r="A228" s="34" t="s">
        <v>88</v>
      </c>
      <c r="B228" s="37" t="s">
        <v>104</v>
      </c>
      <c r="C228" s="30">
        <v>0</v>
      </c>
      <c r="D228" s="32">
        <v>0</v>
      </c>
      <c r="E228" s="32">
        <v>0</v>
      </c>
      <c r="F228" s="32">
        <v>0</v>
      </c>
      <c r="G228" s="32">
        <v>0</v>
      </c>
      <c r="H228" s="32">
        <v>0</v>
      </c>
      <c r="I228">
        <v>0</v>
      </c>
      <c r="J228" s="30">
        <v>0</v>
      </c>
      <c r="K228" s="30">
        <v>0</v>
      </c>
      <c r="L228" s="30">
        <v>0</v>
      </c>
      <c r="M228" s="30">
        <v>0</v>
      </c>
      <c r="N228" s="30">
        <v>0</v>
      </c>
      <c r="O228" s="30">
        <v>0</v>
      </c>
      <c r="P228" s="30">
        <v>0</v>
      </c>
      <c r="Q228" s="40">
        <v>2024</v>
      </c>
    </row>
    <row r="229" spans="1:17" ht="15.75" customHeight="1" x14ac:dyDescent="0.25">
      <c r="A229" s="29" t="s">
        <v>89</v>
      </c>
      <c r="B229" s="37" t="s">
        <v>104</v>
      </c>
      <c r="C229" s="30">
        <v>0</v>
      </c>
      <c r="D229" s="32">
        <v>0</v>
      </c>
      <c r="E229" s="32">
        <v>0</v>
      </c>
      <c r="F229" s="32">
        <v>0</v>
      </c>
      <c r="G229" s="32">
        <v>0</v>
      </c>
      <c r="H229" s="32">
        <v>0</v>
      </c>
      <c r="I229">
        <v>0</v>
      </c>
      <c r="J229" s="30">
        <v>0</v>
      </c>
      <c r="K229" s="30">
        <v>0</v>
      </c>
      <c r="L229" s="30">
        <v>0</v>
      </c>
      <c r="M229" s="30">
        <v>0</v>
      </c>
      <c r="N229" s="30">
        <v>0</v>
      </c>
      <c r="O229" s="30">
        <v>0</v>
      </c>
      <c r="P229" s="30">
        <v>0</v>
      </c>
      <c r="Q229" s="40">
        <v>2024</v>
      </c>
    </row>
    <row r="230" spans="1:17" ht="15.75" customHeight="1" x14ac:dyDescent="0.25">
      <c r="A230" s="34" t="s">
        <v>90</v>
      </c>
      <c r="B230" s="37" t="s">
        <v>104</v>
      </c>
      <c r="C230" s="30">
        <v>0</v>
      </c>
      <c r="D230" s="32">
        <v>0</v>
      </c>
      <c r="E230" s="32">
        <v>0</v>
      </c>
      <c r="F230" s="32">
        <v>0</v>
      </c>
      <c r="G230" s="32">
        <v>0</v>
      </c>
      <c r="H230" s="32">
        <v>0</v>
      </c>
      <c r="I230">
        <v>0</v>
      </c>
      <c r="J230" s="30">
        <v>0</v>
      </c>
      <c r="K230" s="30">
        <v>0</v>
      </c>
      <c r="L230" s="30">
        <v>0</v>
      </c>
      <c r="M230" s="30">
        <v>0</v>
      </c>
      <c r="N230" s="30">
        <v>0</v>
      </c>
      <c r="O230" s="30">
        <v>0</v>
      </c>
      <c r="P230" s="30">
        <v>0</v>
      </c>
      <c r="Q230" s="40">
        <v>2024</v>
      </c>
    </row>
    <row r="231" spans="1:17" ht="15.75" customHeight="1" x14ac:dyDescent="0.25">
      <c r="A231" s="29" t="s">
        <v>98</v>
      </c>
      <c r="B231" s="37">
        <v>62534600</v>
      </c>
      <c r="C231" s="30">
        <v>0</v>
      </c>
      <c r="D231" s="32">
        <v>295412</v>
      </c>
      <c r="E231" s="32">
        <v>3244012</v>
      </c>
      <c r="F231" s="33">
        <v>4147947</v>
      </c>
      <c r="G231" s="33">
        <v>5756404</v>
      </c>
      <c r="H231" s="33">
        <v>3710088.8499999996</v>
      </c>
      <c r="I231">
        <v>3382570</v>
      </c>
      <c r="J231" s="30">
        <v>5844505.9500000002</v>
      </c>
      <c r="K231" s="30">
        <v>2735739.86</v>
      </c>
      <c r="L231" s="30">
        <v>4088247.82</v>
      </c>
      <c r="M231" s="30">
        <v>5758653.4500000002</v>
      </c>
      <c r="N231" s="30">
        <v>3641436.83</v>
      </c>
      <c r="O231" s="30">
        <v>0</v>
      </c>
      <c r="P231" s="30">
        <v>0</v>
      </c>
      <c r="Q231" s="40">
        <v>2024</v>
      </c>
    </row>
    <row r="232" spans="1:17" ht="15.75" customHeight="1" x14ac:dyDescent="0.25">
      <c r="A232" s="9"/>
      <c r="B232" s="23"/>
      <c r="C232" s="26"/>
      <c r="D232" s="23"/>
      <c r="E232" s="23"/>
      <c r="F232" s="27"/>
    </row>
    <row r="233" spans="1:17" ht="15.75" customHeight="1" x14ac:dyDescent="0.25">
      <c r="A233" s="9"/>
      <c r="B233" s="23"/>
      <c r="C233" s="26"/>
      <c r="D233" s="23"/>
      <c r="E233" s="23"/>
      <c r="F233" s="27"/>
    </row>
    <row r="234" spans="1:17" ht="15.75" customHeight="1" x14ac:dyDescent="0.25">
      <c r="A234" s="9"/>
      <c r="B234" s="23"/>
      <c r="C234" s="26"/>
      <c r="D234" s="23"/>
      <c r="E234" s="23"/>
      <c r="F234" s="27"/>
    </row>
    <row r="235" spans="1:17" ht="15.75" customHeight="1" x14ac:dyDescent="0.25">
      <c r="A235" s="9"/>
      <c r="B235" s="23"/>
      <c r="C235" s="26"/>
      <c r="D235" s="23"/>
      <c r="E235" s="23"/>
      <c r="F235" s="27"/>
      <c r="I235" s="39"/>
    </row>
    <row r="236" spans="1:17" ht="15.75" customHeight="1" x14ac:dyDescent="0.25">
      <c r="B236" s="23"/>
      <c r="C236" s="26"/>
      <c r="D236" s="23"/>
      <c r="E236" s="23"/>
      <c r="F236" s="27"/>
      <c r="I236" s="39"/>
    </row>
    <row r="237" spans="1:17" ht="15.75" customHeight="1" x14ac:dyDescent="0.25">
      <c r="B237" s="23"/>
      <c r="C237" s="26"/>
      <c r="D237" s="23"/>
      <c r="E237" s="23"/>
      <c r="F237" s="27"/>
      <c r="I237" s="39"/>
    </row>
    <row r="238" spans="1:17" ht="15.75" customHeight="1" x14ac:dyDescent="0.25">
      <c r="B238" s="23"/>
      <c r="C238" s="26"/>
      <c r="D238" s="23"/>
      <c r="E238" s="23"/>
      <c r="F238" s="27"/>
      <c r="I238" s="39"/>
    </row>
    <row r="239" spans="1:17" ht="15.75" customHeight="1" x14ac:dyDescent="0.25">
      <c r="B239" s="23"/>
      <c r="C239" s="26"/>
      <c r="D239" s="23"/>
      <c r="E239" s="23"/>
      <c r="F239" s="27"/>
      <c r="I239" s="39"/>
    </row>
    <row r="240" spans="1:17" ht="15.75" customHeight="1" x14ac:dyDescent="0.25">
      <c r="B240" s="23"/>
      <c r="C240" s="26"/>
      <c r="D240" s="23"/>
      <c r="E240" s="23"/>
      <c r="F240" s="27"/>
      <c r="I240" s="39"/>
    </row>
    <row r="241" spans="2:9" ht="15.75" customHeight="1" x14ac:dyDescent="0.25">
      <c r="B241" s="23"/>
      <c r="C241" s="26"/>
      <c r="D241" s="23"/>
      <c r="E241" s="23"/>
      <c r="F241" s="27"/>
      <c r="I241" s="39"/>
    </row>
    <row r="242" spans="2:9" ht="15.75" customHeight="1" x14ac:dyDescent="0.25">
      <c r="B242" s="23"/>
      <c r="C242" s="26"/>
      <c r="D242" s="23"/>
      <c r="E242" s="23"/>
      <c r="F242" s="27"/>
      <c r="I242" s="39"/>
    </row>
    <row r="243" spans="2:9" ht="15.75" customHeight="1" x14ac:dyDescent="0.25">
      <c r="B243" s="23"/>
      <c r="C243" s="26"/>
      <c r="D243" s="23"/>
      <c r="E243" s="23"/>
      <c r="F243" s="27"/>
      <c r="I243" s="39"/>
    </row>
    <row r="244" spans="2:9" ht="15.75" customHeight="1" x14ac:dyDescent="0.25">
      <c r="B244" s="23"/>
      <c r="C244" s="26"/>
      <c r="D244" s="23"/>
      <c r="E244" s="23"/>
      <c r="F244" s="27"/>
      <c r="I244" s="39"/>
    </row>
    <row r="245" spans="2:9" ht="15.75" customHeight="1" x14ac:dyDescent="0.25">
      <c r="B245" s="23"/>
      <c r="C245" s="26"/>
      <c r="D245" s="23"/>
      <c r="E245" s="23"/>
      <c r="F245" s="27"/>
      <c r="I245" s="39"/>
    </row>
    <row r="246" spans="2:9" ht="15.75" customHeight="1" x14ac:dyDescent="0.25">
      <c r="B246" s="23"/>
      <c r="C246" s="26"/>
      <c r="D246" s="23"/>
      <c r="E246" s="23"/>
      <c r="F246" s="27"/>
      <c r="I246" s="39"/>
    </row>
    <row r="247" spans="2:9" ht="15.75" customHeight="1" x14ac:dyDescent="0.25">
      <c r="B247" s="23"/>
      <c r="C247" s="26"/>
      <c r="D247" s="23"/>
      <c r="E247" s="23"/>
      <c r="F247" s="27"/>
      <c r="I247" s="39"/>
    </row>
    <row r="248" spans="2:9" ht="15.75" customHeight="1" x14ac:dyDescent="0.25">
      <c r="B248" s="23"/>
      <c r="C248" s="26"/>
      <c r="D248" s="23"/>
      <c r="E248" s="23"/>
      <c r="F248" s="27"/>
      <c r="I248" s="39"/>
    </row>
    <row r="249" spans="2:9" ht="15.75" customHeight="1" x14ac:dyDescent="0.25">
      <c r="B249" s="23"/>
      <c r="C249" s="26"/>
      <c r="D249" s="23"/>
      <c r="E249" s="23"/>
      <c r="F249" s="27"/>
      <c r="I249" s="39"/>
    </row>
    <row r="250" spans="2:9" ht="15.75" customHeight="1" x14ac:dyDescent="0.25">
      <c r="B250" s="23"/>
      <c r="C250" s="26"/>
      <c r="D250" s="23"/>
      <c r="E250" s="23"/>
      <c r="F250" s="27"/>
      <c r="I250" s="39"/>
    </row>
    <row r="251" spans="2:9" ht="15.75" customHeight="1" x14ac:dyDescent="0.25">
      <c r="B251" s="23"/>
      <c r="C251" s="26"/>
      <c r="D251" s="23"/>
      <c r="E251" s="23"/>
      <c r="F251" s="27"/>
      <c r="I251" s="39"/>
    </row>
    <row r="252" spans="2:9" ht="15.75" customHeight="1" x14ac:dyDescent="0.25">
      <c r="B252" s="23"/>
      <c r="C252" s="26"/>
      <c r="D252" s="23"/>
      <c r="E252" s="23"/>
      <c r="F252" s="27"/>
      <c r="I252" s="39"/>
    </row>
    <row r="253" spans="2:9" ht="15.75" customHeight="1" x14ac:dyDescent="0.25">
      <c r="B253" s="23"/>
      <c r="C253" s="26"/>
      <c r="D253" s="23"/>
      <c r="E253" s="23"/>
      <c r="F253" s="27"/>
      <c r="I253" s="39"/>
    </row>
    <row r="254" spans="2:9" ht="15.75" customHeight="1" x14ac:dyDescent="0.25">
      <c r="B254" s="23"/>
      <c r="C254" s="26"/>
      <c r="D254" s="23"/>
      <c r="E254" s="23"/>
      <c r="F254" s="27"/>
      <c r="I254" s="39"/>
    </row>
    <row r="255" spans="2:9" ht="15.75" customHeight="1" x14ac:dyDescent="0.25">
      <c r="B255" s="23"/>
      <c r="C255" s="26"/>
      <c r="D255" s="23"/>
      <c r="E255" s="23"/>
      <c r="F255" s="27"/>
      <c r="I255" s="39"/>
    </row>
    <row r="256" spans="2:9" ht="15.75" customHeight="1" x14ac:dyDescent="0.25">
      <c r="B256" s="23"/>
      <c r="C256" s="26"/>
      <c r="D256" s="23"/>
      <c r="E256" s="23"/>
      <c r="F256" s="27"/>
      <c r="I256" s="39"/>
    </row>
    <row r="257" spans="2:9" ht="15.75" customHeight="1" x14ac:dyDescent="0.25">
      <c r="B257" s="23"/>
      <c r="C257" s="26"/>
      <c r="D257" s="23"/>
      <c r="E257" s="23"/>
      <c r="F257" s="27"/>
      <c r="I257" s="39"/>
    </row>
    <row r="258" spans="2:9" ht="15.75" customHeight="1" x14ac:dyDescent="0.25">
      <c r="B258" s="23"/>
      <c r="C258" s="26"/>
      <c r="D258" s="23"/>
      <c r="E258" s="23"/>
      <c r="F258" s="27"/>
      <c r="I258" s="39"/>
    </row>
    <row r="259" spans="2:9" ht="15.75" customHeight="1" x14ac:dyDescent="0.25">
      <c r="B259" s="23"/>
      <c r="C259" s="26"/>
      <c r="D259" s="23"/>
      <c r="E259" s="23"/>
      <c r="F259" s="27"/>
      <c r="I259" s="39"/>
    </row>
    <row r="260" spans="2:9" ht="15.75" customHeight="1" x14ac:dyDescent="0.25">
      <c r="B260" s="23"/>
      <c r="C260" s="26"/>
      <c r="D260" s="23"/>
      <c r="E260" s="23"/>
      <c r="F260" s="27"/>
      <c r="I260" s="39"/>
    </row>
    <row r="261" spans="2:9" ht="15.75" customHeight="1" x14ac:dyDescent="0.25">
      <c r="B261" s="23"/>
      <c r="C261" s="26"/>
      <c r="D261" s="23"/>
      <c r="E261" s="23"/>
      <c r="F261" s="27"/>
      <c r="I261" s="39"/>
    </row>
    <row r="262" spans="2:9" ht="15.75" customHeight="1" x14ac:dyDescent="0.25">
      <c r="B262" s="23"/>
      <c r="C262" s="26"/>
      <c r="D262" s="23"/>
      <c r="E262" s="23"/>
      <c r="F262" s="27"/>
      <c r="I262" s="39"/>
    </row>
    <row r="263" spans="2:9" ht="15.75" customHeight="1" x14ac:dyDescent="0.25">
      <c r="B263" s="23"/>
      <c r="C263" s="26"/>
      <c r="D263" s="23"/>
      <c r="E263" s="23"/>
      <c r="F263" s="27"/>
      <c r="I263" s="39"/>
    </row>
    <row r="264" spans="2:9" ht="15.75" customHeight="1" x14ac:dyDescent="0.25">
      <c r="B264" s="23"/>
      <c r="C264" s="26"/>
      <c r="D264" s="23"/>
      <c r="E264" s="23"/>
      <c r="F264" s="27"/>
      <c r="I264" s="39"/>
    </row>
    <row r="265" spans="2:9" ht="15.75" customHeight="1" x14ac:dyDescent="0.25">
      <c r="B265" s="23"/>
      <c r="C265" s="26"/>
      <c r="D265" s="23"/>
      <c r="E265" s="23"/>
      <c r="F265" s="27"/>
      <c r="I265" s="39"/>
    </row>
    <row r="266" spans="2:9" ht="15.75" customHeight="1" x14ac:dyDescent="0.25">
      <c r="B266" s="23"/>
      <c r="C266" s="26"/>
      <c r="D266" s="23"/>
      <c r="E266" s="23"/>
      <c r="F266" s="27"/>
      <c r="I266" s="39"/>
    </row>
    <row r="267" spans="2:9" ht="15.75" customHeight="1" x14ac:dyDescent="0.25">
      <c r="B267" s="23"/>
      <c r="C267" s="26"/>
      <c r="D267" s="23"/>
      <c r="E267" s="23"/>
      <c r="F267" s="27"/>
    </row>
    <row r="268" spans="2:9" ht="15.75" customHeight="1" x14ac:dyDescent="0.25">
      <c r="B268" s="23"/>
      <c r="C268" s="26"/>
      <c r="D268" s="23"/>
      <c r="E268" s="23"/>
      <c r="F268" s="27"/>
    </row>
    <row r="269" spans="2:9" ht="15.75" customHeight="1" x14ac:dyDescent="0.25">
      <c r="B269" s="23"/>
      <c r="C269" s="26"/>
      <c r="D269" s="23"/>
      <c r="E269" s="23"/>
      <c r="F269" s="27"/>
    </row>
    <row r="270" spans="2:9" ht="15.75" customHeight="1" x14ac:dyDescent="0.25">
      <c r="B270" s="23"/>
      <c r="C270" s="26"/>
      <c r="D270" s="23"/>
      <c r="E270" s="23"/>
      <c r="F270" s="27"/>
    </row>
    <row r="271" spans="2:9" ht="15.75" customHeight="1" x14ac:dyDescent="0.25">
      <c r="B271" s="23"/>
      <c r="C271" s="26"/>
      <c r="D271" s="23"/>
      <c r="E271" s="23"/>
      <c r="F271" s="27"/>
    </row>
    <row r="272" spans="2:9" ht="15.75" customHeight="1" x14ac:dyDescent="0.25">
      <c r="B272" s="23"/>
      <c r="C272" s="26"/>
      <c r="D272" s="23"/>
      <c r="E272" s="23"/>
      <c r="F272" s="27"/>
    </row>
    <row r="273" spans="2:6" ht="15.75" customHeight="1" x14ac:dyDescent="0.25">
      <c r="B273" s="23"/>
      <c r="C273" s="26"/>
      <c r="D273" s="23"/>
      <c r="E273" s="23"/>
      <c r="F273" s="27"/>
    </row>
    <row r="274" spans="2:6" ht="15.75" customHeight="1" x14ac:dyDescent="0.25">
      <c r="B274" s="23"/>
      <c r="C274" s="26"/>
      <c r="D274" s="23"/>
      <c r="E274" s="23"/>
      <c r="F274" s="27"/>
    </row>
    <row r="275" spans="2:6" ht="15.75" customHeight="1" x14ac:dyDescent="0.25">
      <c r="B275" s="23"/>
      <c r="C275" s="26"/>
      <c r="D275" s="23"/>
      <c r="E275" s="23"/>
      <c r="F275" s="27"/>
    </row>
    <row r="276" spans="2:6" ht="15.75" customHeight="1" x14ac:dyDescent="0.25">
      <c r="B276" s="23"/>
      <c r="C276" s="26"/>
      <c r="D276" s="23"/>
      <c r="E276" s="23"/>
      <c r="F276" s="27"/>
    </row>
    <row r="277" spans="2:6" ht="15.75" customHeight="1" x14ac:dyDescent="0.25">
      <c r="B277" s="23"/>
      <c r="C277" s="26"/>
      <c r="D277" s="23"/>
      <c r="E277" s="23"/>
      <c r="F277" s="27"/>
    </row>
    <row r="278" spans="2:6" ht="15.75" customHeight="1" x14ac:dyDescent="0.25">
      <c r="B278" s="23"/>
      <c r="C278" s="26"/>
      <c r="D278" s="23"/>
      <c r="E278" s="23"/>
      <c r="F278" s="27"/>
    </row>
    <row r="279" spans="2:6" ht="15.75" customHeight="1" x14ac:dyDescent="0.25">
      <c r="B279" s="23"/>
      <c r="C279" s="26"/>
      <c r="D279" s="23"/>
      <c r="E279" s="23"/>
      <c r="F279" s="27"/>
    </row>
    <row r="280" spans="2:6" ht="15.75" customHeight="1" x14ac:dyDescent="0.25">
      <c r="B280" s="23"/>
      <c r="C280" s="26"/>
      <c r="D280" s="23"/>
      <c r="E280" s="23"/>
      <c r="F280" s="27"/>
    </row>
    <row r="281" spans="2:6" ht="15.75" customHeight="1" x14ac:dyDescent="0.25">
      <c r="B281" s="23"/>
      <c r="C281" s="26"/>
      <c r="D281" s="23"/>
      <c r="E281" s="23"/>
      <c r="F281" s="27"/>
    </row>
    <row r="282" spans="2:6" ht="15.75" customHeight="1" x14ac:dyDescent="0.25">
      <c r="B282" s="23"/>
      <c r="C282" s="26"/>
      <c r="D282" s="23"/>
      <c r="E282" s="23"/>
      <c r="F282" s="27"/>
    </row>
    <row r="283" spans="2:6" ht="15.75" customHeight="1" x14ac:dyDescent="0.25">
      <c r="B283" s="23"/>
      <c r="C283" s="26"/>
      <c r="D283" s="23"/>
      <c r="E283" s="23"/>
      <c r="F283" s="27"/>
    </row>
    <row r="284" spans="2:6" ht="15.75" customHeight="1" x14ac:dyDescent="0.25">
      <c r="B284" s="23"/>
      <c r="C284" s="26"/>
      <c r="D284" s="23"/>
      <c r="E284" s="23"/>
      <c r="F284" s="27"/>
    </row>
    <row r="285" spans="2:6" ht="15.75" customHeight="1" x14ac:dyDescent="0.25">
      <c r="B285" s="23"/>
      <c r="C285" s="26"/>
      <c r="D285" s="23"/>
      <c r="E285" s="23"/>
      <c r="F285" s="27"/>
    </row>
    <row r="286" spans="2:6" ht="15.75" customHeight="1" x14ac:dyDescent="0.25">
      <c r="B286" s="23"/>
      <c r="C286" s="26"/>
      <c r="D286" s="23"/>
      <c r="E286" s="23"/>
      <c r="F286" s="27"/>
    </row>
    <row r="287" spans="2:6" ht="15.75" customHeight="1" x14ac:dyDescent="0.25">
      <c r="B287" s="23"/>
      <c r="C287" s="26"/>
      <c r="D287" s="23"/>
      <c r="E287" s="23"/>
      <c r="F287" s="27"/>
    </row>
    <row r="288" spans="2:6" ht="15.75" customHeight="1" x14ac:dyDescent="0.25">
      <c r="B288" s="23"/>
      <c r="C288" s="26"/>
      <c r="D288" s="23"/>
      <c r="E288" s="23"/>
      <c r="F288" s="27"/>
    </row>
    <row r="289" spans="2:9" ht="15.75" customHeight="1" x14ac:dyDescent="0.25">
      <c r="B289" s="23"/>
      <c r="C289" s="26"/>
      <c r="D289" s="23"/>
      <c r="E289" s="23"/>
      <c r="F289" s="27"/>
    </row>
    <row r="290" spans="2:9" ht="15.75" customHeight="1" x14ac:dyDescent="0.25">
      <c r="B290" s="23"/>
      <c r="C290" s="26"/>
      <c r="D290" s="23"/>
      <c r="E290" s="23"/>
      <c r="F290" s="27"/>
    </row>
    <row r="291" spans="2:9" ht="15.75" customHeight="1" x14ac:dyDescent="0.25">
      <c r="B291" s="23"/>
      <c r="C291" s="26"/>
      <c r="D291" s="23"/>
      <c r="E291" s="23"/>
      <c r="F291" s="27"/>
    </row>
    <row r="292" spans="2:9" ht="15.75" customHeight="1" x14ac:dyDescent="0.25">
      <c r="B292" s="23"/>
      <c r="C292" s="26"/>
      <c r="D292" s="23"/>
      <c r="E292" s="23"/>
      <c r="F292" s="27"/>
    </row>
    <row r="293" spans="2:9" ht="15.75" customHeight="1" x14ac:dyDescent="0.25">
      <c r="B293" s="23"/>
      <c r="C293" s="26"/>
      <c r="D293" s="23"/>
      <c r="E293" s="23"/>
      <c r="F293" s="27"/>
    </row>
    <row r="294" spans="2:9" ht="15.75" customHeight="1" x14ac:dyDescent="0.25">
      <c r="B294" s="23"/>
      <c r="C294" s="26"/>
      <c r="D294" s="23"/>
      <c r="E294" s="23"/>
      <c r="F294" s="27"/>
    </row>
    <row r="295" spans="2:9" ht="15.75" customHeight="1" x14ac:dyDescent="0.25">
      <c r="B295" s="23"/>
      <c r="C295" s="26"/>
      <c r="D295" s="23"/>
      <c r="E295" s="23"/>
      <c r="F295" s="27"/>
    </row>
    <row r="296" spans="2:9" ht="15.75" customHeight="1" x14ac:dyDescent="0.25">
      <c r="B296" s="23"/>
      <c r="C296" s="26"/>
      <c r="D296" s="23"/>
      <c r="E296" s="23"/>
      <c r="F296" s="27"/>
    </row>
    <row r="297" spans="2:9" ht="15.75" customHeight="1" x14ac:dyDescent="0.25">
      <c r="B297" s="23"/>
      <c r="C297" s="26"/>
      <c r="D297" s="23"/>
      <c r="E297" s="23"/>
      <c r="F297" s="27"/>
    </row>
    <row r="298" spans="2:9" ht="15.75" customHeight="1" x14ac:dyDescent="0.25">
      <c r="B298" s="23"/>
      <c r="C298" s="26"/>
      <c r="D298" s="23"/>
      <c r="E298" s="23"/>
      <c r="F298" s="27"/>
    </row>
    <row r="299" spans="2:9" ht="15.75" customHeight="1" x14ac:dyDescent="0.25">
      <c r="B299" s="23"/>
      <c r="C299" s="26"/>
      <c r="D299" s="23"/>
      <c r="E299" s="23"/>
      <c r="F299" s="27"/>
    </row>
    <row r="300" spans="2:9" ht="15.75" customHeight="1" x14ac:dyDescent="0.25">
      <c r="B300" s="23"/>
      <c r="C300" s="26"/>
      <c r="D300" s="23"/>
      <c r="E300" s="23"/>
      <c r="F300" s="27"/>
      <c r="I300" s="38"/>
    </row>
    <row r="301" spans="2:9" ht="15.75" customHeight="1" x14ac:dyDescent="0.25">
      <c r="B301" s="23"/>
      <c r="C301" s="26"/>
      <c r="D301" s="23"/>
      <c r="E301" s="23"/>
      <c r="F301" s="27"/>
      <c r="I301" s="38"/>
    </row>
    <row r="302" spans="2:9" ht="15.75" customHeight="1" x14ac:dyDescent="0.25">
      <c r="B302" s="23"/>
      <c r="C302" s="26"/>
      <c r="D302" s="23"/>
      <c r="E302" s="23"/>
      <c r="F302" s="27"/>
      <c r="I302" s="38"/>
    </row>
    <row r="303" spans="2:9" ht="15.75" customHeight="1" x14ac:dyDescent="0.25">
      <c r="B303" s="23"/>
      <c r="C303" s="26"/>
      <c r="D303" s="23"/>
      <c r="E303" s="23"/>
      <c r="F303" s="27"/>
      <c r="I303" s="38"/>
    </row>
    <row r="304" spans="2:9" ht="15.75" customHeight="1" x14ac:dyDescent="0.25">
      <c r="B304" s="23"/>
      <c r="C304" s="26"/>
      <c r="D304" s="23"/>
      <c r="E304" s="23"/>
      <c r="F304" s="27"/>
    </row>
    <row r="305" spans="2:6" ht="15.75" customHeight="1" x14ac:dyDescent="0.25">
      <c r="B305" s="23"/>
      <c r="C305" s="26"/>
      <c r="D305" s="23"/>
      <c r="E305" s="23"/>
      <c r="F305" s="27"/>
    </row>
    <row r="306" spans="2:6" ht="15.75" customHeight="1" x14ac:dyDescent="0.25">
      <c r="B306" s="23"/>
    </row>
    <row r="307" spans="2:6" ht="15.75" customHeight="1" x14ac:dyDescent="0.25">
      <c r="B307" s="23"/>
    </row>
    <row r="308" spans="2:6" ht="15.75" customHeight="1" x14ac:dyDescent="0.25"/>
    <row r="309" spans="2:6" ht="15.75" customHeight="1" x14ac:dyDescent="0.25"/>
    <row r="310" spans="2:6" ht="15.75" customHeight="1" x14ac:dyDescent="0.25"/>
    <row r="311" spans="2:6" ht="15.75" customHeight="1" x14ac:dyDescent="0.25"/>
    <row r="312" spans="2:6" ht="15.75" customHeight="1" x14ac:dyDescent="0.25"/>
    <row r="313" spans="2:6" ht="15.75" customHeight="1" x14ac:dyDescent="0.25"/>
    <row r="314" spans="2:6" ht="15.75" customHeight="1" x14ac:dyDescent="0.25"/>
    <row r="315" spans="2:6" ht="15.75" customHeight="1" x14ac:dyDescent="0.25"/>
    <row r="316" spans="2:6" ht="15.75" customHeight="1" x14ac:dyDescent="0.25"/>
    <row r="317" spans="2:6" ht="15.75" customHeight="1" x14ac:dyDescent="0.25"/>
    <row r="318" spans="2:6" ht="15.75" customHeight="1" x14ac:dyDescent="0.25"/>
    <row r="319" spans="2:6" ht="15.75" customHeight="1" x14ac:dyDescent="0.25"/>
    <row r="320" spans="2:6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phoneticPr fontId="13" type="noConversion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2022-2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 PRESUPUESTOS</dc:creator>
  <cp:lastModifiedBy>Cristian D. Jimenez</cp:lastModifiedBy>
  <dcterms:created xsi:type="dcterms:W3CDTF">2022-09-08T17:26:30Z</dcterms:created>
  <dcterms:modified xsi:type="dcterms:W3CDTF">2024-12-12T15:15:42Z</dcterms:modified>
</cp:coreProperties>
</file>